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Bernard GraysonJr\FQ19035\PREAWARD\"/>
    </mc:Choice>
  </mc:AlternateContent>
  <bookViews>
    <workbookView xWindow="0" yWindow="0" windowWidth="19200" windowHeight="12180"/>
  </bookViews>
  <sheets>
    <sheet name="BODY KIT C" sheetId="1" r:id="rId1"/>
    <sheet name="Chassis Kit B" sheetId="2" r:id="rId2"/>
    <sheet name="Chassis Kit C" sheetId="3" r:id="rId3"/>
    <sheet name="Chassis Kit H" sheetId="4" r:id="rId4"/>
    <sheet name="SM  BLADS C" sheetId="6" r:id="rId5"/>
    <sheet name="SM CTF C" sheetId="7" r:id="rId6"/>
  </sheets>
  <definedNames>
    <definedName name="_xlnm._FilterDatabase" localSheetId="0" hidden="1">'BODY KIT C'!#REF!</definedName>
    <definedName name="_xlnm.Print_Area" localSheetId="0">'BODY KIT C'!$A$7:$D$31</definedName>
    <definedName name="_xlnm.Print_Area" localSheetId="1">'Chassis Kit B'!$A$6:$H$51</definedName>
    <definedName name="_xlnm.Print_Area" localSheetId="2">'Chassis Kit C'!$A$6:$H$54</definedName>
    <definedName name="_xlnm.Print_Area" localSheetId="3">'Chassis Kit H'!$A$6:$H$42</definedName>
    <definedName name="_xlnm.Print_Area" localSheetId="4">'SM  BLADS C'!$A$6:$H$95</definedName>
    <definedName name="_xlnm.Print_Area" localSheetId="5">'SM CTF C'!$A$6:$H$32</definedName>
    <definedName name="_xlnm.Print_Titles" localSheetId="1">'Chassis Kit B'!#REF!</definedName>
    <definedName name="_xlnm.Print_Titles" localSheetId="2">'Chassis Kit C'!#REF!</definedName>
    <definedName name="_xlnm.Print_Titles" localSheetId="3">'Chassis Kit H'!#REF!</definedName>
    <definedName name="_xlnm.Print_Titles" localSheetId="4">'SM  BLADS C'!#REF!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5" i="7" l="1"/>
  <c r="M35" i="7"/>
  <c r="L35" i="7"/>
  <c r="K35" i="7"/>
  <c r="M33" i="7"/>
  <c r="L33" i="7"/>
  <c r="N33" i="7" s="1"/>
  <c r="K33" i="7"/>
  <c r="M32" i="7"/>
  <c r="L32" i="7"/>
  <c r="K32" i="7"/>
  <c r="M31" i="7"/>
  <c r="L31" i="7"/>
  <c r="N31" i="7" s="1"/>
  <c r="K31" i="7"/>
  <c r="M30" i="7"/>
  <c r="L30" i="7"/>
  <c r="K30" i="7"/>
  <c r="M29" i="7"/>
  <c r="L29" i="7"/>
  <c r="N29" i="7" s="1"/>
  <c r="K29" i="7"/>
  <c r="M28" i="7"/>
  <c r="L28" i="7"/>
  <c r="K28" i="7"/>
  <c r="M27" i="7"/>
  <c r="L27" i="7"/>
  <c r="N27" i="7" s="1"/>
  <c r="K27" i="7"/>
  <c r="M26" i="7"/>
  <c r="L26" i="7"/>
  <c r="K26" i="7"/>
  <c r="M25" i="7"/>
  <c r="L25" i="7"/>
  <c r="N25" i="7" s="1"/>
  <c r="K25" i="7"/>
  <c r="M24" i="7"/>
  <c r="L24" i="7"/>
  <c r="K24" i="7"/>
  <c r="M23" i="7"/>
  <c r="L23" i="7"/>
  <c r="N23" i="7" s="1"/>
  <c r="K23" i="7"/>
  <c r="M22" i="7"/>
  <c r="L22" i="7"/>
  <c r="K22" i="7"/>
  <c r="M21" i="7"/>
  <c r="L21" i="7"/>
  <c r="N21" i="7" s="1"/>
  <c r="K21" i="7"/>
  <c r="M20" i="7"/>
  <c r="L20" i="7"/>
  <c r="K20" i="7"/>
  <c r="M19" i="7"/>
  <c r="L19" i="7"/>
  <c r="N19" i="7" s="1"/>
  <c r="K19" i="7"/>
  <c r="M18" i="7"/>
  <c r="L18" i="7"/>
  <c r="K18" i="7"/>
  <c r="M17" i="7"/>
  <c r="L17" i="7"/>
  <c r="N17" i="7" s="1"/>
  <c r="K17" i="7"/>
  <c r="M16" i="7"/>
  <c r="L16" i="7"/>
  <c r="K16" i="7"/>
  <c r="M15" i="7"/>
  <c r="L15" i="7"/>
  <c r="N15" i="7" s="1"/>
  <c r="K15" i="7"/>
  <c r="M14" i="7"/>
  <c r="L14" i="7"/>
  <c r="K14" i="7"/>
  <c r="M13" i="7"/>
  <c r="L13" i="7"/>
  <c r="N13" i="7" s="1"/>
  <c r="K13" i="7"/>
  <c r="M12" i="7"/>
  <c r="L12" i="7"/>
  <c r="K12" i="7"/>
  <c r="M11" i="7"/>
  <c r="L11" i="7"/>
  <c r="N11" i="7" s="1"/>
  <c r="K11" i="7"/>
  <c r="M10" i="7"/>
  <c r="L10" i="7"/>
  <c r="K10" i="7"/>
  <c r="M9" i="7"/>
  <c r="L9" i="7"/>
  <c r="N9" i="7" s="1"/>
  <c r="K9" i="7"/>
  <c r="M8" i="7"/>
  <c r="L8" i="7"/>
  <c r="K8" i="7"/>
  <c r="M7" i="7"/>
  <c r="L7" i="7"/>
  <c r="N7" i="7" s="1"/>
  <c r="K7" i="7"/>
  <c r="N6" i="7"/>
  <c r="M6" i="7"/>
  <c r="L6" i="7"/>
  <c r="K6" i="7"/>
  <c r="J38" i="7"/>
  <c r="M38" i="7" s="1"/>
  <c r="I38" i="7"/>
  <c r="L38" i="7" s="1"/>
  <c r="H38" i="7"/>
  <c r="K38" i="7" s="1"/>
  <c r="N38" i="7" s="1"/>
  <c r="N98" i="6"/>
  <c r="M98" i="6"/>
  <c r="L98" i="6"/>
  <c r="K98" i="6"/>
  <c r="M96" i="6"/>
  <c r="L96" i="6"/>
  <c r="K96" i="6"/>
  <c r="M95" i="6"/>
  <c r="L95" i="6"/>
  <c r="K95" i="6"/>
  <c r="M94" i="6"/>
  <c r="L94" i="6"/>
  <c r="K94" i="6"/>
  <c r="M93" i="6"/>
  <c r="N93" i="6" s="1"/>
  <c r="L93" i="6"/>
  <c r="K93" i="6"/>
  <c r="M92" i="6"/>
  <c r="L92" i="6"/>
  <c r="K92" i="6"/>
  <c r="M91" i="6"/>
  <c r="L91" i="6"/>
  <c r="K91" i="6"/>
  <c r="M90" i="6"/>
  <c r="L90" i="6"/>
  <c r="K90" i="6"/>
  <c r="M89" i="6"/>
  <c r="N89" i="6" s="1"/>
  <c r="L89" i="6"/>
  <c r="K89" i="6"/>
  <c r="M88" i="6"/>
  <c r="L88" i="6"/>
  <c r="K88" i="6"/>
  <c r="M87" i="6"/>
  <c r="L87" i="6"/>
  <c r="K87" i="6"/>
  <c r="M86" i="6"/>
  <c r="L86" i="6"/>
  <c r="K86" i="6"/>
  <c r="M85" i="6"/>
  <c r="L85" i="6"/>
  <c r="K85" i="6"/>
  <c r="M84" i="6"/>
  <c r="L84" i="6"/>
  <c r="K84" i="6"/>
  <c r="M83" i="6"/>
  <c r="L83" i="6"/>
  <c r="K83" i="6"/>
  <c r="N83" i="6" s="1"/>
  <c r="M82" i="6"/>
  <c r="L82" i="6"/>
  <c r="K82" i="6"/>
  <c r="M81" i="6"/>
  <c r="L81" i="6"/>
  <c r="K81" i="6"/>
  <c r="M80" i="6"/>
  <c r="L80" i="6"/>
  <c r="K80" i="6"/>
  <c r="M79" i="6"/>
  <c r="L79" i="6"/>
  <c r="K79" i="6"/>
  <c r="N79" i="6" s="1"/>
  <c r="M78" i="6"/>
  <c r="L78" i="6"/>
  <c r="K78" i="6"/>
  <c r="M77" i="6"/>
  <c r="L77" i="6"/>
  <c r="K77" i="6"/>
  <c r="M76" i="6"/>
  <c r="L76" i="6"/>
  <c r="K76" i="6"/>
  <c r="M75" i="6"/>
  <c r="L75" i="6"/>
  <c r="K75" i="6"/>
  <c r="N75" i="6" s="1"/>
  <c r="M74" i="6"/>
  <c r="L74" i="6"/>
  <c r="K74" i="6"/>
  <c r="M73" i="6"/>
  <c r="L73" i="6"/>
  <c r="K73" i="6"/>
  <c r="M72" i="6"/>
  <c r="L72" i="6"/>
  <c r="K72" i="6"/>
  <c r="M71" i="6"/>
  <c r="L71" i="6"/>
  <c r="K71" i="6"/>
  <c r="N71" i="6" s="1"/>
  <c r="M70" i="6"/>
  <c r="L70" i="6"/>
  <c r="K70" i="6"/>
  <c r="M69" i="6"/>
  <c r="L69" i="6"/>
  <c r="K69" i="6"/>
  <c r="M68" i="6"/>
  <c r="L68" i="6"/>
  <c r="K68" i="6"/>
  <c r="M67" i="6"/>
  <c r="L67" i="6"/>
  <c r="K67" i="6"/>
  <c r="N67" i="6" s="1"/>
  <c r="M66" i="6"/>
  <c r="L66" i="6"/>
  <c r="K66" i="6"/>
  <c r="M65" i="6"/>
  <c r="J101" i="6" s="1"/>
  <c r="M101" i="6" s="1"/>
  <c r="L65" i="6"/>
  <c r="K65" i="6"/>
  <c r="M64" i="6"/>
  <c r="L64" i="6"/>
  <c r="I101" i="6" s="1"/>
  <c r="L101" i="6" s="1"/>
  <c r="K64" i="6"/>
  <c r="M63" i="6"/>
  <c r="L63" i="6"/>
  <c r="K63" i="6"/>
  <c r="N63" i="6" s="1"/>
  <c r="M62" i="6"/>
  <c r="L62" i="6"/>
  <c r="K62" i="6"/>
  <c r="M61" i="6"/>
  <c r="L61" i="6"/>
  <c r="K61" i="6"/>
  <c r="M60" i="6"/>
  <c r="L60" i="6"/>
  <c r="K60" i="6"/>
  <c r="M59" i="6"/>
  <c r="L59" i="6"/>
  <c r="K59" i="6"/>
  <c r="N59" i="6" s="1"/>
  <c r="M58" i="6"/>
  <c r="L58" i="6"/>
  <c r="K58" i="6"/>
  <c r="M57" i="6"/>
  <c r="L57" i="6"/>
  <c r="K57" i="6"/>
  <c r="M56" i="6"/>
  <c r="L56" i="6"/>
  <c r="K56" i="6"/>
  <c r="M55" i="6"/>
  <c r="L55" i="6"/>
  <c r="K55" i="6"/>
  <c r="N55" i="6" s="1"/>
  <c r="M54" i="6"/>
  <c r="L54" i="6"/>
  <c r="K54" i="6"/>
  <c r="M53" i="6"/>
  <c r="L53" i="6"/>
  <c r="K53" i="6"/>
  <c r="M52" i="6"/>
  <c r="L52" i="6"/>
  <c r="K52" i="6"/>
  <c r="M51" i="6"/>
  <c r="L51" i="6"/>
  <c r="K51" i="6"/>
  <c r="N51" i="6" s="1"/>
  <c r="M50" i="6"/>
  <c r="L50" i="6"/>
  <c r="K50" i="6"/>
  <c r="M49" i="6"/>
  <c r="L49" i="6"/>
  <c r="K49" i="6"/>
  <c r="M48" i="6"/>
  <c r="L48" i="6"/>
  <c r="K48" i="6"/>
  <c r="M47" i="6"/>
  <c r="L47" i="6"/>
  <c r="K47" i="6"/>
  <c r="N47" i="6" s="1"/>
  <c r="M46" i="6"/>
  <c r="L46" i="6"/>
  <c r="K46" i="6"/>
  <c r="M45" i="6"/>
  <c r="L45" i="6"/>
  <c r="K45" i="6"/>
  <c r="M44" i="6"/>
  <c r="L44" i="6"/>
  <c r="K44" i="6"/>
  <c r="M43" i="6"/>
  <c r="L43" i="6"/>
  <c r="K43" i="6"/>
  <c r="N43" i="6" s="1"/>
  <c r="M42" i="6"/>
  <c r="L42" i="6"/>
  <c r="K42" i="6"/>
  <c r="M41" i="6"/>
  <c r="L41" i="6"/>
  <c r="K41" i="6"/>
  <c r="M40" i="6"/>
  <c r="L40" i="6"/>
  <c r="K40" i="6"/>
  <c r="M39" i="6"/>
  <c r="L39" i="6"/>
  <c r="K39" i="6"/>
  <c r="N39" i="6" s="1"/>
  <c r="M38" i="6"/>
  <c r="L38" i="6"/>
  <c r="K38" i="6"/>
  <c r="M37" i="6"/>
  <c r="L37" i="6"/>
  <c r="K37" i="6"/>
  <c r="M36" i="6"/>
  <c r="L36" i="6"/>
  <c r="K36" i="6"/>
  <c r="M35" i="6"/>
  <c r="L35" i="6"/>
  <c r="K35" i="6"/>
  <c r="N35" i="6" s="1"/>
  <c r="M34" i="6"/>
  <c r="L34" i="6"/>
  <c r="K34" i="6"/>
  <c r="M33" i="6"/>
  <c r="L33" i="6"/>
  <c r="K33" i="6"/>
  <c r="M32" i="6"/>
  <c r="L32" i="6"/>
  <c r="K32" i="6"/>
  <c r="M31" i="6"/>
  <c r="L31" i="6"/>
  <c r="K31" i="6"/>
  <c r="N31" i="6" s="1"/>
  <c r="M30" i="6"/>
  <c r="L30" i="6"/>
  <c r="K30" i="6"/>
  <c r="M29" i="6"/>
  <c r="L29" i="6"/>
  <c r="K29" i="6"/>
  <c r="M28" i="6"/>
  <c r="L28" i="6"/>
  <c r="K28" i="6"/>
  <c r="M27" i="6"/>
  <c r="L27" i="6"/>
  <c r="K27" i="6"/>
  <c r="N27" i="6" s="1"/>
  <c r="M26" i="6"/>
  <c r="L26" i="6"/>
  <c r="K26" i="6"/>
  <c r="M25" i="6"/>
  <c r="L25" i="6"/>
  <c r="K25" i="6"/>
  <c r="M24" i="6"/>
  <c r="L24" i="6"/>
  <c r="K24" i="6"/>
  <c r="M23" i="6"/>
  <c r="L23" i="6"/>
  <c r="K23" i="6"/>
  <c r="N23" i="6" s="1"/>
  <c r="M22" i="6"/>
  <c r="L22" i="6"/>
  <c r="K22" i="6"/>
  <c r="M21" i="6"/>
  <c r="L21" i="6"/>
  <c r="K21" i="6"/>
  <c r="M20" i="6"/>
  <c r="L20" i="6"/>
  <c r="K20" i="6"/>
  <c r="M19" i="6"/>
  <c r="L19" i="6"/>
  <c r="K19" i="6"/>
  <c r="N19" i="6" s="1"/>
  <c r="M18" i="6"/>
  <c r="L18" i="6"/>
  <c r="K18" i="6"/>
  <c r="M17" i="6"/>
  <c r="L17" i="6"/>
  <c r="K17" i="6"/>
  <c r="M16" i="6"/>
  <c r="L16" i="6"/>
  <c r="K16" i="6"/>
  <c r="M15" i="6"/>
  <c r="L15" i="6"/>
  <c r="K15" i="6"/>
  <c r="N15" i="6" s="1"/>
  <c r="M14" i="6"/>
  <c r="L14" i="6"/>
  <c r="K14" i="6"/>
  <c r="M13" i="6"/>
  <c r="L13" i="6"/>
  <c r="K13" i="6"/>
  <c r="M12" i="6"/>
  <c r="L12" i="6"/>
  <c r="K12" i="6"/>
  <c r="M11" i="6"/>
  <c r="L11" i="6"/>
  <c r="K11" i="6"/>
  <c r="N11" i="6" s="1"/>
  <c r="M10" i="6"/>
  <c r="L10" i="6"/>
  <c r="K10" i="6"/>
  <c r="M9" i="6"/>
  <c r="L9" i="6"/>
  <c r="K9" i="6"/>
  <c r="M8" i="6"/>
  <c r="L8" i="6"/>
  <c r="K8" i="6"/>
  <c r="M7" i="6"/>
  <c r="L7" i="6"/>
  <c r="K7" i="6"/>
  <c r="N7" i="6" s="1"/>
  <c r="M6" i="6"/>
  <c r="L6" i="6"/>
  <c r="K6" i="6"/>
  <c r="N6" i="6" s="1"/>
  <c r="M43" i="4"/>
  <c r="L43" i="4"/>
  <c r="K43" i="4"/>
  <c r="N43" i="4" s="1"/>
  <c r="M42" i="4"/>
  <c r="L42" i="4"/>
  <c r="K42" i="4"/>
  <c r="M41" i="4"/>
  <c r="L41" i="4"/>
  <c r="K41" i="4"/>
  <c r="M40" i="4"/>
  <c r="L40" i="4"/>
  <c r="K40" i="4"/>
  <c r="M39" i="4"/>
  <c r="L39" i="4"/>
  <c r="K39" i="4"/>
  <c r="M38" i="4"/>
  <c r="L38" i="4"/>
  <c r="K38" i="4"/>
  <c r="M37" i="4"/>
  <c r="L37" i="4"/>
  <c r="K37" i="4"/>
  <c r="M36" i="4"/>
  <c r="L36" i="4"/>
  <c r="K36" i="4"/>
  <c r="M35" i="4"/>
  <c r="L35" i="4"/>
  <c r="K35" i="4"/>
  <c r="N35" i="4" s="1"/>
  <c r="M34" i="4"/>
  <c r="L34" i="4"/>
  <c r="K34" i="4"/>
  <c r="M33" i="4"/>
  <c r="L33" i="4"/>
  <c r="K33" i="4"/>
  <c r="M32" i="4"/>
  <c r="L32" i="4"/>
  <c r="K32" i="4"/>
  <c r="M31" i="4"/>
  <c r="L31" i="4"/>
  <c r="K31" i="4"/>
  <c r="N31" i="4" s="1"/>
  <c r="M30" i="4"/>
  <c r="L30" i="4"/>
  <c r="K30" i="4"/>
  <c r="M29" i="4"/>
  <c r="L29" i="4"/>
  <c r="K29" i="4"/>
  <c r="M28" i="4"/>
  <c r="L28" i="4"/>
  <c r="K28" i="4"/>
  <c r="M27" i="4"/>
  <c r="L27" i="4"/>
  <c r="K27" i="4"/>
  <c r="N27" i="4" s="1"/>
  <c r="M26" i="4"/>
  <c r="L26" i="4"/>
  <c r="K26" i="4"/>
  <c r="M25" i="4"/>
  <c r="L25" i="4"/>
  <c r="K25" i="4"/>
  <c r="M24" i="4"/>
  <c r="L24" i="4"/>
  <c r="K24" i="4"/>
  <c r="M23" i="4"/>
  <c r="L23" i="4"/>
  <c r="K23" i="4"/>
  <c r="N23" i="4" s="1"/>
  <c r="M22" i="4"/>
  <c r="L22" i="4"/>
  <c r="K22" i="4"/>
  <c r="M21" i="4"/>
  <c r="L21" i="4"/>
  <c r="K21" i="4"/>
  <c r="M20" i="4"/>
  <c r="L20" i="4"/>
  <c r="K20" i="4"/>
  <c r="M19" i="4"/>
  <c r="L19" i="4"/>
  <c r="K19" i="4"/>
  <c r="N19" i="4" s="1"/>
  <c r="M18" i="4"/>
  <c r="L18" i="4"/>
  <c r="K18" i="4"/>
  <c r="M17" i="4"/>
  <c r="L17" i="4"/>
  <c r="K17" i="4"/>
  <c r="M16" i="4"/>
  <c r="L16" i="4"/>
  <c r="K16" i="4"/>
  <c r="M15" i="4"/>
  <c r="L15" i="4"/>
  <c r="K15" i="4"/>
  <c r="N15" i="4" s="1"/>
  <c r="M14" i="4"/>
  <c r="L14" i="4"/>
  <c r="K14" i="4"/>
  <c r="M13" i="4"/>
  <c r="L13" i="4"/>
  <c r="K13" i="4"/>
  <c r="M12" i="4"/>
  <c r="L12" i="4"/>
  <c r="K12" i="4"/>
  <c r="M11" i="4"/>
  <c r="L11" i="4"/>
  <c r="K11" i="4"/>
  <c r="N11" i="4" s="1"/>
  <c r="M10" i="4"/>
  <c r="L10" i="4"/>
  <c r="K10" i="4"/>
  <c r="M9" i="4"/>
  <c r="L9" i="4"/>
  <c r="K9" i="4"/>
  <c r="M8" i="4"/>
  <c r="L8" i="4"/>
  <c r="K8" i="4"/>
  <c r="M7" i="4"/>
  <c r="L7" i="4"/>
  <c r="K7" i="4"/>
  <c r="N7" i="4" s="1"/>
  <c r="M6" i="4"/>
  <c r="L6" i="4"/>
  <c r="K6" i="4"/>
  <c r="M55" i="3"/>
  <c r="L55" i="3"/>
  <c r="K55" i="3"/>
  <c r="N55" i="3" s="1"/>
  <c r="M54" i="3"/>
  <c r="L54" i="3"/>
  <c r="K54" i="3"/>
  <c r="N54" i="3" s="1"/>
  <c r="M53" i="3"/>
  <c r="L53" i="3"/>
  <c r="K53" i="3"/>
  <c r="N53" i="3" s="1"/>
  <c r="M52" i="3"/>
  <c r="L52" i="3"/>
  <c r="K52" i="3"/>
  <c r="N52" i="3" s="1"/>
  <c r="M51" i="3"/>
  <c r="L51" i="3"/>
  <c r="K51" i="3"/>
  <c r="N51" i="3" s="1"/>
  <c r="M50" i="3"/>
  <c r="L50" i="3"/>
  <c r="K50" i="3"/>
  <c r="N50" i="3" s="1"/>
  <c r="M49" i="3"/>
  <c r="L49" i="3"/>
  <c r="K49" i="3"/>
  <c r="N49" i="3" s="1"/>
  <c r="M48" i="3"/>
  <c r="L48" i="3"/>
  <c r="K48" i="3"/>
  <c r="N48" i="3" s="1"/>
  <c r="M47" i="3"/>
  <c r="L47" i="3"/>
  <c r="K47" i="3"/>
  <c r="N47" i="3" s="1"/>
  <c r="M46" i="3"/>
  <c r="L46" i="3"/>
  <c r="K46" i="3"/>
  <c r="N46" i="3" s="1"/>
  <c r="M45" i="3"/>
  <c r="L45" i="3"/>
  <c r="K45" i="3"/>
  <c r="N45" i="3" s="1"/>
  <c r="M44" i="3"/>
  <c r="L44" i="3"/>
  <c r="K44" i="3"/>
  <c r="N44" i="3" s="1"/>
  <c r="M43" i="3"/>
  <c r="L43" i="3"/>
  <c r="K43" i="3"/>
  <c r="N43" i="3" s="1"/>
  <c r="M42" i="3"/>
  <c r="L42" i="3"/>
  <c r="K42" i="3"/>
  <c r="N42" i="3" s="1"/>
  <c r="M41" i="3"/>
  <c r="L41" i="3"/>
  <c r="K41" i="3"/>
  <c r="N41" i="3" s="1"/>
  <c r="M40" i="3"/>
  <c r="L40" i="3"/>
  <c r="K40" i="3"/>
  <c r="N40" i="3" s="1"/>
  <c r="M39" i="3"/>
  <c r="L39" i="3"/>
  <c r="K39" i="3"/>
  <c r="N39" i="3" s="1"/>
  <c r="M38" i="3"/>
  <c r="L38" i="3"/>
  <c r="K38" i="3"/>
  <c r="N38" i="3" s="1"/>
  <c r="M37" i="3"/>
  <c r="L37" i="3"/>
  <c r="K37" i="3"/>
  <c r="N37" i="3" s="1"/>
  <c r="M36" i="3"/>
  <c r="L36" i="3"/>
  <c r="K36" i="3"/>
  <c r="N36" i="3" s="1"/>
  <c r="M35" i="3"/>
  <c r="L35" i="3"/>
  <c r="K35" i="3"/>
  <c r="N35" i="3" s="1"/>
  <c r="M34" i="3"/>
  <c r="L34" i="3"/>
  <c r="K34" i="3"/>
  <c r="N34" i="3" s="1"/>
  <c r="M33" i="3"/>
  <c r="L33" i="3"/>
  <c r="K33" i="3"/>
  <c r="N33" i="3" s="1"/>
  <c r="M32" i="3"/>
  <c r="L32" i="3"/>
  <c r="K32" i="3"/>
  <c r="N32" i="3" s="1"/>
  <c r="M31" i="3"/>
  <c r="L31" i="3"/>
  <c r="K31" i="3"/>
  <c r="N31" i="3" s="1"/>
  <c r="M30" i="3"/>
  <c r="L30" i="3"/>
  <c r="K30" i="3"/>
  <c r="N30" i="3" s="1"/>
  <c r="M29" i="3"/>
  <c r="L29" i="3"/>
  <c r="K29" i="3"/>
  <c r="N29" i="3" s="1"/>
  <c r="M28" i="3"/>
  <c r="L28" i="3"/>
  <c r="K28" i="3"/>
  <c r="N28" i="3" s="1"/>
  <c r="M27" i="3"/>
  <c r="L27" i="3"/>
  <c r="K27" i="3"/>
  <c r="N26" i="3"/>
  <c r="M26" i="3"/>
  <c r="L26" i="3"/>
  <c r="K26" i="3"/>
  <c r="N25" i="3"/>
  <c r="M25" i="3"/>
  <c r="L25" i="3"/>
  <c r="K25" i="3"/>
  <c r="N24" i="3"/>
  <c r="M24" i="3"/>
  <c r="L24" i="3"/>
  <c r="K24" i="3"/>
  <c r="N23" i="3"/>
  <c r="M23" i="3"/>
  <c r="L23" i="3"/>
  <c r="K23" i="3"/>
  <c r="M22" i="3"/>
  <c r="L22" i="3"/>
  <c r="K22" i="3"/>
  <c r="M21" i="3"/>
  <c r="L21" i="3"/>
  <c r="N21" i="3" s="1"/>
  <c r="K21" i="3"/>
  <c r="M20" i="3"/>
  <c r="L20" i="3"/>
  <c r="K20" i="3"/>
  <c r="M19" i="3"/>
  <c r="L19" i="3"/>
  <c r="N19" i="3" s="1"/>
  <c r="K19" i="3"/>
  <c r="M18" i="3"/>
  <c r="L18" i="3"/>
  <c r="K18" i="3"/>
  <c r="M17" i="3"/>
  <c r="L17" i="3"/>
  <c r="N17" i="3" s="1"/>
  <c r="K17" i="3"/>
  <c r="M16" i="3"/>
  <c r="L16" i="3"/>
  <c r="K16" i="3"/>
  <c r="M15" i="3"/>
  <c r="L15" i="3"/>
  <c r="N15" i="3" s="1"/>
  <c r="K15" i="3"/>
  <c r="M14" i="3"/>
  <c r="L14" i="3"/>
  <c r="K14" i="3"/>
  <c r="M13" i="3"/>
  <c r="L13" i="3"/>
  <c r="K13" i="3"/>
  <c r="M12" i="3"/>
  <c r="L12" i="3"/>
  <c r="K12" i="3"/>
  <c r="N12" i="3" s="1"/>
  <c r="M11" i="3"/>
  <c r="L11" i="3"/>
  <c r="K11" i="3"/>
  <c r="M10" i="3"/>
  <c r="L10" i="3"/>
  <c r="K10" i="3"/>
  <c r="M9" i="3"/>
  <c r="L9" i="3"/>
  <c r="K9" i="3"/>
  <c r="M8" i="3"/>
  <c r="L8" i="3"/>
  <c r="K8" i="3"/>
  <c r="N8" i="3" s="1"/>
  <c r="M7" i="3"/>
  <c r="L7" i="3"/>
  <c r="K7" i="3"/>
  <c r="N6" i="3"/>
  <c r="M6" i="3"/>
  <c r="M57" i="3" s="1"/>
  <c r="J60" i="3" s="1"/>
  <c r="M60" i="3" s="1"/>
  <c r="L6" i="3"/>
  <c r="L57" i="3" s="1"/>
  <c r="I60" i="3" s="1"/>
  <c r="L60" i="3" s="1"/>
  <c r="K6" i="3"/>
  <c r="M52" i="2"/>
  <c r="L52" i="2"/>
  <c r="K52" i="2"/>
  <c r="N52" i="2" s="1"/>
  <c r="M51" i="2"/>
  <c r="L51" i="2"/>
  <c r="K51" i="2"/>
  <c r="N51" i="2" s="1"/>
  <c r="M50" i="2"/>
  <c r="L50" i="2"/>
  <c r="K50" i="2"/>
  <c r="N50" i="2" s="1"/>
  <c r="M49" i="2"/>
  <c r="L49" i="2"/>
  <c r="K49" i="2"/>
  <c r="N49" i="2" s="1"/>
  <c r="M48" i="2"/>
  <c r="L48" i="2"/>
  <c r="K48" i="2"/>
  <c r="N48" i="2" s="1"/>
  <c r="M47" i="2"/>
  <c r="L47" i="2"/>
  <c r="K47" i="2"/>
  <c r="N47" i="2" s="1"/>
  <c r="M46" i="2"/>
  <c r="L46" i="2"/>
  <c r="K46" i="2"/>
  <c r="N46" i="2" s="1"/>
  <c r="M45" i="2"/>
  <c r="L45" i="2"/>
  <c r="K45" i="2"/>
  <c r="N45" i="2" s="1"/>
  <c r="M44" i="2"/>
  <c r="L44" i="2"/>
  <c r="K44" i="2"/>
  <c r="N44" i="2" s="1"/>
  <c r="M43" i="2"/>
  <c r="L43" i="2"/>
  <c r="K43" i="2"/>
  <c r="N43" i="2" s="1"/>
  <c r="M42" i="2"/>
  <c r="L42" i="2"/>
  <c r="K42" i="2"/>
  <c r="N42" i="2" s="1"/>
  <c r="M41" i="2"/>
  <c r="L41" i="2"/>
  <c r="K41" i="2"/>
  <c r="N41" i="2" s="1"/>
  <c r="M40" i="2"/>
  <c r="L40" i="2"/>
  <c r="K40" i="2"/>
  <c r="N40" i="2" s="1"/>
  <c r="M39" i="2"/>
  <c r="L39" i="2"/>
  <c r="K39" i="2"/>
  <c r="N39" i="2" s="1"/>
  <c r="M38" i="2"/>
  <c r="L38" i="2"/>
  <c r="K38" i="2"/>
  <c r="N38" i="2" s="1"/>
  <c r="M37" i="2"/>
  <c r="L37" i="2"/>
  <c r="K37" i="2"/>
  <c r="N37" i="2" s="1"/>
  <c r="M36" i="2"/>
  <c r="L36" i="2"/>
  <c r="K36" i="2"/>
  <c r="N36" i="2" s="1"/>
  <c r="M35" i="2"/>
  <c r="L35" i="2"/>
  <c r="K35" i="2"/>
  <c r="N35" i="2" s="1"/>
  <c r="M34" i="2"/>
  <c r="L34" i="2"/>
  <c r="K34" i="2"/>
  <c r="N34" i="2" s="1"/>
  <c r="M33" i="2"/>
  <c r="L33" i="2"/>
  <c r="K33" i="2"/>
  <c r="N33" i="2" s="1"/>
  <c r="M32" i="2"/>
  <c r="L32" i="2"/>
  <c r="K32" i="2"/>
  <c r="N32" i="2" s="1"/>
  <c r="M31" i="2"/>
  <c r="L31" i="2"/>
  <c r="K31" i="2"/>
  <c r="N31" i="2" s="1"/>
  <c r="M30" i="2"/>
  <c r="L30" i="2"/>
  <c r="K30" i="2"/>
  <c r="N30" i="2" s="1"/>
  <c r="M29" i="2"/>
  <c r="L29" i="2"/>
  <c r="K29" i="2"/>
  <c r="N29" i="2" s="1"/>
  <c r="M28" i="2"/>
  <c r="L28" i="2"/>
  <c r="K28" i="2"/>
  <c r="N28" i="2" s="1"/>
  <c r="M27" i="2"/>
  <c r="L27" i="2"/>
  <c r="K27" i="2"/>
  <c r="N27" i="2" s="1"/>
  <c r="M26" i="2"/>
  <c r="L26" i="2"/>
  <c r="K26" i="2"/>
  <c r="N26" i="2" s="1"/>
  <c r="M25" i="2"/>
  <c r="L25" i="2"/>
  <c r="K25" i="2"/>
  <c r="N25" i="2" s="1"/>
  <c r="M24" i="2"/>
  <c r="L24" i="2"/>
  <c r="K24" i="2"/>
  <c r="N24" i="2" s="1"/>
  <c r="M23" i="2"/>
  <c r="L23" i="2"/>
  <c r="K23" i="2"/>
  <c r="N23" i="2" s="1"/>
  <c r="M22" i="2"/>
  <c r="L22" i="2"/>
  <c r="K22" i="2"/>
  <c r="N22" i="2" s="1"/>
  <c r="M21" i="2"/>
  <c r="L21" i="2"/>
  <c r="K21" i="2"/>
  <c r="N21" i="2" s="1"/>
  <c r="M20" i="2"/>
  <c r="L20" i="2"/>
  <c r="K20" i="2"/>
  <c r="N20" i="2" s="1"/>
  <c r="M19" i="2"/>
  <c r="L19" i="2"/>
  <c r="K19" i="2"/>
  <c r="N19" i="2" s="1"/>
  <c r="M18" i="2"/>
  <c r="L18" i="2"/>
  <c r="K18" i="2"/>
  <c r="N18" i="2" s="1"/>
  <c r="M17" i="2"/>
  <c r="L17" i="2"/>
  <c r="K17" i="2"/>
  <c r="N17" i="2" s="1"/>
  <c r="M16" i="2"/>
  <c r="L16" i="2"/>
  <c r="K16" i="2"/>
  <c r="N16" i="2" s="1"/>
  <c r="M15" i="2"/>
  <c r="L15" i="2"/>
  <c r="K15" i="2"/>
  <c r="N15" i="2" s="1"/>
  <c r="M14" i="2"/>
  <c r="L14" i="2"/>
  <c r="K14" i="2"/>
  <c r="N14" i="2" s="1"/>
  <c r="M13" i="2"/>
  <c r="L13" i="2"/>
  <c r="K13" i="2"/>
  <c r="N13" i="2" s="1"/>
  <c r="M12" i="2"/>
  <c r="L12" i="2"/>
  <c r="K12" i="2"/>
  <c r="N12" i="2" s="1"/>
  <c r="M11" i="2"/>
  <c r="L11" i="2"/>
  <c r="K11" i="2"/>
  <c r="N11" i="2" s="1"/>
  <c r="M10" i="2"/>
  <c r="L10" i="2"/>
  <c r="K10" i="2"/>
  <c r="N10" i="2" s="1"/>
  <c r="M9" i="2"/>
  <c r="L9" i="2"/>
  <c r="K9" i="2"/>
  <c r="N9" i="2" s="1"/>
  <c r="M8" i="2"/>
  <c r="L8" i="2"/>
  <c r="K8" i="2"/>
  <c r="N8" i="2" s="1"/>
  <c r="M7" i="2"/>
  <c r="L7" i="2"/>
  <c r="K7" i="2"/>
  <c r="N7" i="2" s="1"/>
  <c r="M6" i="2"/>
  <c r="M54" i="2" s="1"/>
  <c r="J57" i="2" s="1"/>
  <c r="M57" i="2" s="1"/>
  <c r="L6" i="2"/>
  <c r="L54" i="2" s="1"/>
  <c r="I57" i="2" s="1"/>
  <c r="L57" i="2" s="1"/>
  <c r="K6" i="2"/>
  <c r="N6" i="2" s="1"/>
  <c r="M32" i="1"/>
  <c r="L32" i="1"/>
  <c r="K32" i="1"/>
  <c r="N32" i="1" s="1"/>
  <c r="M31" i="1"/>
  <c r="L31" i="1"/>
  <c r="K31" i="1"/>
  <c r="M30" i="1"/>
  <c r="L30" i="1"/>
  <c r="K30" i="1"/>
  <c r="M29" i="1"/>
  <c r="L29" i="1"/>
  <c r="K29" i="1"/>
  <c r="N29" i="1" s="1"/>
  <c r="M28" i="1"/>
  <c r="L28" i="1"/>
  <c r="K28" i="1"/>
  <c r="N28" i="1" s="1"/>
  <c r="M27" i="1"/>
  <c r="L27" i="1"/>
  <c r="K27" i="1"/>
  <c r="M26" i="1"/>
  <c r="L26" i="1"/>
  <c r="K26" i="1"/>
  <c r="M25" i="1"/>
  <c r="L25" i="1"/>
  <c r="K25" i="1"/>
  <c r="N25" i="1" s="1"/>
  <c r="M24" i="1"/>
  <c r="L24" i="1"/>
  <c r="K24" i="1"/>
  <c r="N24" i="1" s="1"/>
  <c r="M23" i="1"/>
  <c r="L23" i="1"/>
  <c r="K23" i="1"/>
  <c r="M22" i="1"/>
  <c r="L22" i="1"/>
  <c r="K22" i="1"/>
  <c r="M21" i="1"/>
  <c r="L21" i="1"/>
  <c r="K21" i="1"/>
  <c r="N21" i="1" s="1"/>
  <c r="M20" i="1"/>
  <c r="L20" i="1"/>
  <c r="K20" i="1"/>
  <c r="N20" i="1" s="1"/>
  <c r="M19" i="1"/>
  <c r="L19" i="1"/>
  <c r="K19" i="1"/>
  <c r="M18" i="1"/>
  <c r="L18" i="1"/>
  <c r="K18" i="1"/>
  <c r="M17" i="1"/>
  <c r="L17" i="1"/>
  <c r="K17" i="1"/>
  <c r="N17" i="1" s="1"/>
  <c r="M16" i="1"/>
  <c r="L16" i="1"/>
  <c r="K16" i="1"/>
  <c r="N16" i="1" s="1"/>
  <c r="M15" i="1"/>
  <c r="L15" i="1"/>
  <c r="K15" i="1"/>
  <c r="M14" i="1"/>
  <c r="L14" i="1"/>
  <c r="K14" i="1"/>
  <c r="M13" i="1"/>
  <c r="L13" i="1"/>
  <c r="K13" i="1"/>
  <c r="N13" i="1" s="1"/>
  <c r="M12" i="1"/>
  <c r="L12" i="1"/>
  <c r="L34" i="1" s="1"/>
  <c r="I37" i="1" s="1"/>
  <c r="L37" i="1" s="1"/>
  <c r="K12" i="1"/>
  <c r="N12" i="1" s="1"/>
  <c r="M11" i="1"/>
  <c r="L11" i="1"/>
  <c r="K11" i="1"/>
  <c r="M10" i="1"/>
  <c r="N10" i="1" s="1"/>
  <c r="L10" i="1"/>
  <c r="K10" i="1"/>
  <c r="M9" i="1"/>
  <c r="N9" i="1" s="1"/>
  <c r="L9" i="1"/>
  <c r="K9" i="1"/>
  <c r="M8" i="1"/>
  <c r="N8" i="1" s="1"/>
  <c r="L8" i="1"/>
  <c r="K8" i="1"/>
  <c r="M7" i="1"/>
  <c r="N7" i="1" s="1"/>
  <c r="L7" i="1"/>
  <c r="K7" i="1"/>
  <c r="N10" i="7" l="1"/>
  <c r="N14" i="7"/>
  <c r="N18" i="7"/>
  <c r="N22" i="7"/>
  <c r="N26" i="7"/>
  <c r="N30" i="7"/>
  <c r="N8" i="7"/>
  <c r="N12" i="7"/>
  <c r="N16" i="7"/>
  <c r="N20" i="7"/>
  <c r="N24" i="7"/>
  <c r="N28" i="7"/>
  <c r="N32" i="7"/>
  <c r="H101" i="6"/>
  <c r="K101" i="6" s="1"/>
  <c r="N9" i="6"/>
  <c r="N87" i="6"/>
  <c r="N91" i="6"/>
  <c r="N95" i="6"/>
  <c r="N8" i="6"/>
  <c r="N12" i="6"/>
  <c r="N16" i="6"/>
  <c r="N20" i="6"/>
  <c r="N24" i="6"/>
  <c r="N28" i="6"/>
  <c r="N32" i="6"/>
  <c r="N36" i="6"/>
  <c r="N40" i="6"/>
  <c r="N44" i="6"/>
  <c r="N48" i="6"/>
  <c r="N52" i="6"/>
  <c r="N56" i="6"/>
  <c r="N60" i="6"/>
  <c r="N64" i="6"/>
  <c r="N68" i="6"/>
  <c r="N72" i="6"/>
  <c r="N76" i="6"/>
  <c r="N80" i="6"/>
  <c r="N84" i="6"/>
  <c r="N90" i="6"/>
  <c r="N94" i="6"/>
  <c r="N10" i="6"/>
  <c r="N88" i="6"/>
  <c r="N92" i="6"/>
  <c r="N96" i="6"/>
  <c r="N13" i="6"/>
  <c r="N17" i="6"/>
  <c r="N21" i="6"/>
  <c r="N25" i="6"/>
  <c r="N29" i="6"/>
  <c r="N33" i="6"/>
  <c r="N37" i="6"/>
  <c r="N41" i="6"/>
  <c r="N45" i="6"/>
  <c r="N49" i="6"/>
  <c r="N53" i="6"/>
  <c r="N57" i="6"/>
  <c r="N61" i="6"/>
  <c r="N65" i="6"/>
  <c r="N69" i="6"/>
  <c r="N73" i="6"/>
  <c r="N77" i="6"/>
  <c r="N81" i="6"/>
  <c r="N85" i="6"/>
  <c r="N14" i="6"/>
  <c r="N18" i="6"/>
  <c r="N22" i="6"/>
  <c r="N26" i="6"/>
  <c r="N30" i="6"/>
  <c r="N34" i="6"/>
  <c r="N38" i="6"/>
  <c r="N42" i="6"/>
  <c r="N46" i="6"/>
  <c r="N50" i="6"/>
  <c r="N54" i="6"/>
  <c r="N58" i="6"/>
  <c r="N62" i="6"/>
  <c r="N66" i="6"/>
  <c r="N70" i="6"/>
  <c r="N74" i="6"/>
  <c r="N78" i="6"/>
  <c r="N82" i="6"/>
  <c r="N86" i="6"/>
  <c r="N101" i="6"/>
  <c r="L45" i="4"/>
  <c r="I48" i="4" s="1"/>
  <c r="L48" i="4" s="1"/>
  <c r="N48" i="4" s="1"/>
  <c r="N39" i="4"/>
  <c r="K45" i="4"/>
  <c r="H48" i="4" s="1"/>
  <c r="K48" i="4" s="1"/>
  <c r="M45" i="4"/>
  <c r="J48" i="4" s="1"/>
  <c r="M48" i="4" s="1"/>
  <c r="N10" i="4"/>
  <c r="N14" i="4"/>
  <c r="N18" i="4"/>
  <c r="N22" i="4"/>
  <c r="N26" i="4"/>
  <c r="N30" i="4"/>
  <c r="N34" i="4"/>
  <c r="N38" i="4"/>
  <c r="N42" i="4"/>
  <c r="N6" i="4"/>
  <c r="N8" i="4"/>
  <c r="N12" i="4"/>
  <c r="N16" i="4"/>
  <c r="N20" i="4"/>
  <c r="N24" i="4"/>
  <c r="N28" i="4"/>
  <c r="N32" i="4"/>
  <c r="N36" i="4"/>
  <c r="N40" i="4"/>
  <c r="N9" i="4"/>
  <c r="N13" i="4"/>
  <c r="N17" i="4"/>
  <c r="N21" i="4"/>
  <c r="N25" i="4"/>
  <c r="N29" i="4"/>
  <c r="N33" i="4"/>
  <c r="N37" i="4"/>
  <c r="N41" i="4"/>
  <c r="K57" i="3"/>
  <c r="H60" i="3" s="1"/>
  <c r="K60" i="3" s="1"/>
  <c r="N7" i="3"/>
  <c r="N11" i="3"/>
  <c r="N16" i="3"/>
  <c r="N20" i="3"/>
  <c r="N27" i="3"/>
  <c r="N10" i="3"/>
  <c r="N9" i="3"/>
  <c r="N57" i="3" s="1"/>
  <c r="N13" i="3"/>
  <c r="N14" i="3"/>
  <c r="N18" i="3"/>
  <c r="N22" i="3"/>
  <c r="N60" i="3"/>
  <c r="N54" i="2"/>
  <c r="K54" i="2"/>
  <c r="H57" i="2" s="1"/>
  <c r="K57" i="2" s="1"/>
  <c r="N57" i="2" s="1"/>
  <c r="M34" i="1"/>
  <c r="J37" i="1" s="1"/>
  <c r="M37" i="1" s="1"/>
  <c r="K34" i="1"/>
  <c r="H37" i="1" s="1"/>
  <c r="K37" i="1" s="1"/>
  <c r="N37" i="1" s="1"/>
  <c r="N11" i="1"/>
  <c r="N34" i="1" s="1"/>
  <c r="N15" i="1"/>
  <c r="N19" i="1"/>
  <c r="N23" i="1"/>
  <c r="N27" i="1"/>
  <c r="N31" i="1"/>
  <c r="N14" i="1"/>
  <c r="N18" i="1"/>
  <c r="N22" i="1"/>
  <c r="N26" i="1"/>
  <c r="N30" i="1"/>
  <c r="N45" i="4" l="1"/>
</calcChain>
</file>

<file path=xl/sharedStrings.xml><?xml version="1.0" encoding="utf-8"?>
<sst xmlns="http://schemas.openxmlformats.org/spreadsheetml/2006/main" count="587" uniqueCount="367">
  <si>
    <t>WMATA Stock ID: 999-46-0013</t>
  </si>
  <si>
    <t>Body C Kit Bladensburg</t>
  </si>
  <si>
    <t>WMATA Stock ID</t>
  </si>
  <si>
    <t>DESCRIPTION</t>
  </si>
  <si>
    <t>PART #</t>
  </si>
  <si>
    <t>REFLECTORS, RED</t>
  </si>
  <si>
    <t>REFLECTORS, AMBER</t>
  </si>
  <si>
    <t>BRUSH, EXIT DOOR, CORNER</t>
  </si>
  <si>
    <t>Sunvisor Assembly, Single</t>
  </si>
  <si>
    <t>Door; Stop Fuel and Battery Switch</t>
  </si>
  <si>
    <t>Cylinder Assembly,20 lbs.</t>
  </si>
  <si>
    <t>STRAP:HANDLE, YELLOW</t>
  </si>
  <si>
    <t>Bike Rack Assembly</t>
  </si>
  <si>
    <t>BRUSH ASSEMBLY, ENTRANCE DOOR FORE AND AFT</t>
  </si>
  <si>
    <t>Pivot Assembly, Aft</t>
  </si>
  <si>
    <t>Pivot Assembly, Fore</t>
  </si>
  <si>
    <t>ASSEMBLY, ROLLER WITH BRACKET: FORE</t>
  </si>
  <si>
    <t>ASSEMBLY, ROLLER WITH BRACKET: AFT</t>
  </si>
  <si>
    <t>PIVOT ASSEMBLY,ENTRANCE DOOR AFT</t>
  </si>
  <si>
    <t>Wiper Arm Assembly, Wet</t>
  </si>
  <si>
    <t xml:space="preserve">ASSY-EXT MIRROR,LH BRT </t>
  </si>
  <si>
    <t>TBD</t>
  </si>
  <si>
    <t>Ring, Retaining</t>
  </si>
  <si>
    <t>Brush Assembly, Lower Fore</t>
  </si>
  <si>
    <t>Brush Assembly, Lower Aft</t>
  </si>
  <si>
    <t>Rod, Pivot</t>
  </si>
  <si>
    <t>Bearing, Flange</t>
  </si>
  <si>
    <t xml:space="preserve">ASSY-EXT MIRROR,RH,BRT </t>
  </si>
  <si>
    <t>TRIM, EXIT DOOR</t>
  </si>
  <si>
    <t>WIPER BLADE ASSEMBLY</t>
  </si>
  <si>
    <t>N/A</t>
  </si>
  <si>
    <t>Kitting Charge</t>
  </si>
  <si>
    <t>---</t>
  </si>
  <si>
    <t>WMATA Stock ID: 999-46-0011</t>
  </si>
  <si>
    <t>Chassis B Kit Bladensburg</t>
  </si>
  <si>
    <t>Dosing Valve Mounting Kit</t>
  </si>
  <si>
    <t>Gasket DEF Decomp</t>
  </si>
  <si>
    <t>Dosing Injector</t>
  </si>
  <si>
    <t>2888173NX</t>
  </si>
  <si>
    <t>MOUNT ENGINE FRONT</t>
  </si>
  <si>
    <t>MOUNT ENGINE REAR</t>
  </si>
  <si>
    <t>WASHER REBOUND FRONT ENGINE MOUNT</t>
  </si>
  <si>
    <t>ELBOW 90 DEG 4" X 4" EDPM SPECIAL</t>
  </si>
  <si>
    <t>T BOLT W SPRING CLAMP</t>
  </si>
  <si>
    <t>FILTER, WATER</t>
  </si>
  <si>
    <t>RUBBER ELBOW 4"</t>
  </si>
  <si>
    <t>AIR RESTRICTION INDICATOR</t>
  </si>
  <si>
    <t>HOSE CLAMP 5 1/2 "</t>
  </si>
  <si>
    <t>HUMP HOSE 4" I.D.</t>
  </si>
  <si>
    <t>FILTER ASSEMBLY, PRIMARY FUEL</t>
  </si>
  <si>
    <t>FILTER, FUEL  (supersession 6356791)</t>
  </si>
  <si>
    <t>RUBBER ELBOW 5"</t>
  </si>
  <si>
    <t>BLANKET EXHAUST CONNECTOR</t>
  </si>
  <si>
    <t>GASKET MARMON 4" EXHAUST CONNECTOR</t>
  </si>
  <si>
    <t>CLAMP EXHAUST 4.75" ID V-BAND</t>
  </si>
  <si>
    <t>EXHAUST CLAMP 4"</t>
  </si>
  <si>
    <t>BLANKET KIT EXHAUST  (INCL 1 &amp; 2 )</t>
  </si>
  <si>
    <t>OIL FILTER ASSEMBLY, BYPASS</t>
  </si>
  <si>
    <t>PLUG, CONNECTION</t>
  </si>
  <si>
    <t>BRAKE, CHAMBER</t>
  </si>
  <si>
    <t>MJB2024ET</t>
  </si>
  <si>
    <t>PUMP ASSEMBLY, POWER STEERING</t>
  </si>
  <si>
    <t>BOOSTER PUMP ASSEMBLY, 24V  (523856)</t>
  </si>
  <si>
    <t>BUMPER RUBBER BELT GUARD</t>
  </si>
  <si>
    <t>TANK, MUFFLER</t>
  </si>
  <si>
    <t>ELBOW 90</t>
  </si>
  <si>
    <t>AIR TUBE CLAMP</t>
  </si>
  <si>
    <t>HUMP HOSE 5" I.D.</t>
  </si>
  <si>
    <t>CONNECTOR FLEX EXHAUST</t>
  </si>
  <si>
    <t>SPLASH GUARD FRONT</t>
  </si>
  <si>
    <t>MUDFLAP APRON</t>
  </si>
  <si>
    <t>ADAPTER EXT PIPE TO 37 FLARE</t>
  </si>
  <si>
    <t xml:space="preserve">ELBOW 45 </t>
  </si>
  <si>
    <t>MUDFLAP REAR</t>
  </si>
  <si>
    <t>MUDFLAP REAR CENTER</t>
  </si>
  <si>
    <t>EMP Frame</t>
  </si>
  <si>
    <t>Switch Float Assy</t>
  </si>
  <si>
    <t>Tank Filler Neck</t>
  </si>
  <si>
    <t>DEF Tank Pressure Fill Assy</t>
  </si>
  <si>
    <t>SCR Unit Complete</t>
  </si>
  <si>
    <t>WMATA Stock ID: 999-46-0010</t>
  </si>
  <si>
    <t>Chassis C Kit Bladensburg</t>
  </si>
  <si>
    <t>ELBOW, 90 STREET 1/4"MPT X 1/4" FPT</t>
  </si>
  <si>
    <t>PLATE, COVER 3/4"</t>
  </si>
  <si>
    <t>Elbow, 45° 1/2" O.D. x 1/4" PT</t>
  </si>
  <si>
    <t>Elbow, 90° 1/2" O.D. x 1/4" PT</t>
  </si>
  <si>
    <t>CONNECTOR, 1/2" I.D. X 1/2 MPT</t>
  </si>
  <si>
    <t>ROD ASSEMBLY RADIUS LOWER FRONT</t>
  </si>
  <si>
    <t>NUT, CASTLE M12 X 1.5</t>
  </si>
  <si>
    <t>SHOCK ABSORBER ASSEMBLY FRONT</t>
  </si>
  <si>
    <t>SHOCK ABSORBER ASSEMBLY REAR</t>
  </si>
  <si>
    <t>SPACER, RADIUS ROD MOUNTING</t>
  </si>
  <si>
    <t>ROD ASSEMBLY RADIUS UPPER FRONT   (supersession 203269)</t>
  </si>
  <si>
    <t>SPRING AIR FRONT &amp; REAR</t>
  </si>
  <si>
    <t>WASHHER, FLAT HARDENED 7/8"</t>
  </si>
  <si>
    <t>20W14000</t>
  </si>
  <si>
    <t>WASHER, FLAT HARDENED 1/2</t>
  </si>
  <si>
    <t>20W08000</t>
  </si>
  <si>
    <t>CONNECTOR, 1/2" O.D. X 1/4" PT</t>
  </si>
  <si>
    <t>NUT, LOCK PREVAILING TORQUE 3/4 GRADE C</t>
  </si>
  <si>
    <t>BOLT, M18 X 1.5" X 100</t>
  </si>
  <si>
    <t>BOLT, HEX M18 X 2.0 X 115</t>
  </si>
  <si>
    <t>BOLT, HEX M14 X 1.5 X 66</t>
  </si>
  <si>
    <t>NUT, FLANGE LOCK 3/8"-16 UNC</t>
  </si>
  <si>
    <t>NUT, LOCK NYLON 1/2"-13 UNC</t>
  </si>
  <si>
    <t>40N08000</t>
  </si>
  <si>
    <t>WASHER, HARDENED M14</t>
  </si>
  <si>
    <t>WASHER, FLAT HARDENED 3/4</t>
  </si>
  <si>
    <t>20W12000</t>
  </si>
  <si>
    <t>HOSE BRAKE 1/2" ID FRONT &amp; REAR</t>
  </si>
  <si>
    <t>BOLT, HEX M14 X 1.5 X 25</t>
  </si>
  <si>
    <t>CLAMP, 7/8"</t>
  </si>
  <si>
    <t>ADAPTER, 3/8 MPT X 1/2" FPT</t>
  </si>
  <si>
    <t>ELBOW, 90 STREET X 3/8 PT</t>
  </si>
  <si>
    <t>ELBOW, 45</t>
  </si>
  <si>
    <t>BOLT, HEX 3/8-16 UNC X 1 /2" LG.</t>
  </si>
  <si>
    <t>10B06024</t>
  </si>
  <si>
    <t>BOLT, HEX 1/2-13 UNC X 4" LG</t>
  </si>
  <si>
    <t>10B08064</t>
  </si>
  <si>
    <t>PAD, JACKING</t>
  </si>
  <si>
    <t>CLAMP, DOUBLE 3/4"  (supersession 45755)</t>
  </si>
  <si>
    <t>HOSE BRAKE 3/8" ID REAR   (supersession 5947272)</t>
  </si>
  <si>
    <t>BOLT, HEX 3/4-10 UNC X 4" LG.</t>
  </si>
  <si>
    <t>10B12064</t>
  </si>
  <si>
    <t>LOCKNUT, UNITORQUE 3/4"</t>
  </si>
  <si>
    <t>BOLT, HEX 3/4-10 UNC X 6 1/2" LG</t>
  </si>
  <si>
    <t>10B12104</t>
  </si>
  <si>
    <t>Plate, Shock Mount</t>
  </si>
  <si>
    <t>SHOCK MOUNT, AFT SS</t>
  </si>
  <si>
    <t>SHOCK MOUNT, FORE SS</t>
  </si>
  <si>
    <t>SHOCK MOUNT, AFT CS</t>
  </si>
  <si>
    <t>SHOCK MOUNT, FORE CS</t>
  </si>
  <si>
    <t>PIN, COTTER 1/8 NOM 1.0 LG.</t>
  </si>
  <si>
    <t>BOLT, HEX 3/8"-16 UNC X 1" LG</t>
  </si>
  <si>
    <t>10B06016</t>
  </si>
  <si>
    <t>WASHER, LOCK SPRING TYPE 3/8"</t>
  </si>
  <si>
    <t>30W06000</t>
  </si>
  <si>
    <t>WMATA Stock ID: 999-46-0008</t>
  </si>
  <si>
    <t>Chassis H Kit Bladensburg</t>
  </si>
  <si>
    <t>HOSE ASSEMBLY NOZ2-6 FL 37" COOLANT SURGE TANK</t>
  </si>
  <si>
    <t>HOSE OVERFLOW 5/16" ID SURGE TANK</t>
  </si>
  <si>
    <t>HOSE SILICONE 4" ID CAC TUBE TO TURBO</t>
  </si>
  <si>
    <t>HOSE ARAMID 1.375" ID X 48" LONG SURGE TANK  (supersession 260700)</t>
  </si>
  <si>
    <t>HOSE ASSEMBLY NOZONE - 12 FL 88.0</t>
  </si>
  <si>
    <t>HOSE ASSEMBLY NOZONE - 12 FL 125.0</t>
  </si>
  <si>
    <t>HOSE ARAMID 1" ID X 48" LONG AIR COMPRESSOR TUBE</t>
  </si>
  <si>
    <t>HOSE ASSEMBLY DEF SUCT/THROT</t>
  </si>
  <si>
    <t>HOSE ASSEMBLY DEF PRESSURE</t>
  </si>
  <si>
    <t>Tail Pipe Band Clamp</t>
  </si>
  <si>
    <t>HOSE ASSEMBLY EQ1-4 FL 46" GOVERNOR TO BULKHEAD</t>
  </si>
  <si>
    <t>HOSE ASSEMBLY -20 A/C COMPRESSOR DISCHARGE</t>
  </si>
  <si>
    <t>HOSE ASSEMBLY -24 A/C COMPRESSOR SUCTION</t>
  </si>
  <si>
    <t xml:space="preserve">ELBOW 45 DEG SILICONE 1" ID AIR COMPRESSOR  </t>
  </si>
  <si>
    <t>HOSE ASSEMBLY FC355 - 04 FL19.5" AIR RESTRICTION</t>
  </si>
  <si>
    <t>Aramid Hose</t>
  </si>
  <si>
    <t>Silicone Elbow</t>
  </si>
  <si>
    <t>Silicone Hose</t>
  </si>
  <si>
    <t>HOSE ASSEMBLY EQ1 - 4 FL 55.0' SPINNER OIL FILTER</t>
  </si>
  <si>
    <t>HOSE HUMP 4" ID X 7.5" LONG AIR CHARGER</t>
  </si>
  <si>
    <t>HOSE EH225 - 10 - CL 13" COOLANT RETURN</t>
  </si>
  <si>
    <t>HOSE ASSEMBLY EQ2 - 12 FL 41" COOLANT SYSTEM</t>
  </si>
  <si>
    <t>HOSE RUBBER 5/16" ID DEF TANK</t>
  </si>
  <si>
    <t>HOSE EPDM 3/8" ID DEF TANK</t>
  </si>
  <si>
    <t>HOSE VENT 3/8" ID EV40 DRIVE UNIT</t>
  </si>
  <si>
    <t>HOSE ASSEMBLY 2807-06 FL 34" PING TANK</t>
  </si>
  <si>
    <t>HOSE ASSEMBLY 72" LONG SECONDARY FUEL FILTER</t>
  </si>
  <si>
    <t>HOSE ASSEMBLY EQ2 - 10 FL 47.0" STEERING BOX RET</t>
  </si>
  <si>
    <t>HOSE ASSEMBLY EQ2 - 8 FL 19.0" STEERING BOX SUPP</t>
  </si>
  <si>
    <t>HOSE ASSEMBLY EQ2 - 8 FL 44.0" P/S PUMP</t>
  </si>
  <si>
    <t>HOSE ASSEMBLY EQ2 - 10 FL 50.0" P/S RESERVOIR</t>
  </si>
  <si>
    <t>HOSE ASSEMBLY EQ1 - 16 FL 27.0" P/S PUMP TO RESER</t>
  </si>
  <si>
    <t>WMATA Stock ID: 999-46-0003</t>
  </si>
  <si>
    <t>Small Units C Kits Bladensburg</t>
  </si>
  <si>
    <t>061002413</t>
  </si>
  <si>
    <t>A/C oil</t>
  </si>
  <si>
    <t>203-513</t>
  </si>
  <si>
    <t>066000945</t>
  </si>
  <si>
    <t>HANDLE,DOOR:CONCEALED PULL</t>
  </si>
  <si>
    <t>Grounding Kit EMI B00L12 for EMP</t>
  </si>
  <si>
    <t>PLATE, MOUNTING</t>
  </si>
  <si>
    <t>ASSEMBLY:ELECTRONIC TREADLE</t>
  </si>
  <si>
    <t>Lamp, LED: Color: Red, Series: Round</t>
  </si>
  <si>
    <t>Assembly, LED Light: Color: Red, Stop Light</t>
  </si>
  <si>
    <t xml:space="preserve"> SERVICE LIGHT: USED ON: ELECTRICAL COMPARTMENT</t>
  </si>
  <si>
    <t>LIGHT,INDICATING:SIDE CONSOLE,</t>
  </si>
  <si>
    <t>Door Lights (LED)</t>
  </si>
  <si>
    <t>Light Emitting Diode: Corning Lamp Assembly.</t>
  </si>
  <si>
    <t>Lamp Emitting Diode Farebox</t>
  </si>
  <si>
    <t>Light : Marker, Amber  FT BRT</t>
  </si>
  <si>
    <t>610-1785-001</t>
  </si>
  <si>
    <t>Light: Stop Rear, Red</t>
  </si>
  <si>
    <t>Lamp Assembly: Stepwell</t>
  </si>
  <si>
    <t>Light: Rear Identification Clearance, Red</t>
  </si>
  <si>
    <t>Light: Rear Turn, Amber</t>
  </si>
  <si>
    <t>Light: Front Identification Clearance, Amber</t>
  </si>
  <si>
    <t>Light: Emitting Diode: Back Up Lamp Assembly</t>
  </si>
  <si>
    <t>Lamp: License Plate, LED</t>
  </si>
  <si>
    <t>Signal:Turn,Amber</t>
  </si>
  <si>
    <t>Assembly, LED Light: Color: Amber, Turn Signal</t>
  </si>
  <si>
    <t>Can Communicator Gauge</t>
  </si>
  <si>
    <t>SWITCH-SPDT SLD MOM2</t>
  </si>
  <si>
    <t>SWITCH,DISCONNECT:BATTERY</t>
  </si>
  <si>
    <t>SENSOR, PROXIMITY:</t>
  </si>
  <si>
    <t>SWITCH:SWITCH, WIPER</t>
  </si>
  <si>
    <t>Turn Signal Switches</t>
  </si>
  <si>
    <t>SWITCH,TOGGLE:SPDT,</t>
  </si>
  <si>
    <t>SWITCH,TOGGLE:SPST,MAINTAINED ON/OFF</t>
  </si>
  <si>
    <t>SWITCH,TOGGLE:SPST,MOMENTARY,</t>
  </si>
  <si>
    <t>SWITCH:GUARD, KNEELING</t>
  </si>
  <si>
    <t>SWITCH,PUSHBUTTON</t>
  </si>
  <si>
    <t>SWITCH,PRESSURE:ENTRANCE DOOR</t>
  </si>
  <si>
    <t>Switch, Pressure: Parking Brake Light 60 PSI</t>
  </si>
  <si>
    <t>WIPER:MOTOR AND BRACKET ASSEMBLY, CURBSIDE - (OEM ONLY)</t>
  </si>
  <si>
    <t>WIPER:WIPER MOTOR, BRACKET ASSY, STREETSIDE</t>
  </si>
  <si>
    <t>ASSEMBLY, INSTRUMENT CLUSTER:</t>
  </si>
  <si>
    <t>Switch, Presure: 1 PSI, Type: Brake</t>
  </si>
  <si>
    <t>78628-88-01</t>
  </si>
  <si>
    <t>Large DPIM O-Ring</t>
  </si>
  <si>
    <t>Small DPIM O-Ring</t>
  </si>
  <si>
    <t>Assembly, Brake Treadle</t>
  </si>
  <si>
    <t>Shifter Selector</t>
  </si>
  <si>
    <t>Single check valves</t>
  </si>
  <si>
    <t xml:space="preserve">Valve Assemble double check </t>
  </si>
  <si>
    <t>valve quick release (QRN-2) (metal housing only) large hole top</t>
  </si>
  <si>
    <t xml:space="preserve">Pulley clutch                 </t>
  </si>
  <si>
    <t>77-1672</t>
  </si>
  <si>
    <t xml:space="preserve">Clutch armature            </t>
  </si>
  <si>
    <t>77-3100</t>
  </si>
  <si>
    <t xml:space="preserve">Coolant valve kit           </t>
  </si>
  <si>
    <t>60-302</t>
  </si>
  <si>
    <t xml:space="preserve">Clutch bearing kit          </t>
  </si>
  <si>
    <t>Filter Dryer</t>
  </si>
  <si>
    <t>O-RING:SUCTION</t>
  </si>
  <si>
    <t>33-241</t>
  </si>
  <si>
    <t>Clamp exhaust</t>
  </si>
  <si>
    <t>Defrost Fliter</t>
  </si>
  <si>
    <t>A/C BELT  2/5VX850 EPDM</t>
  </si>
  <si>
    <t>ROLLER-TENSIONING</t>
  </si>
  <si>
    <t>ESS Evap cooler filter</t>
  </si>
  <si>
    <t>SPACER:OUTER WIPER ARM ASSEMBLY</t>
  </si>
  <si>
    <t>VALVE, PNEUMATIC: LOCATION: FRONT</t>
  </si>
  <si>
    <t>Controller:Door Assembly</t>
  </si>
  <si>
    <t>REAR OPERATOR,DOOR:</t>
  </si>
  <si>
    <t>VALVE,MAGNETIC:CYLINDER DOOR ENTRY</t>
  </si>
  <si>
    <t>KNOB:MASTER SWITCH,</t>
  </si>
  <si>
    <t>FRONT DOOR:OPERATOR, ASSEMBLY - (OEM ONLY)</t>
  </si>
  <si>
    <t>CYLINDER:WHEELCHAIR, RAMP</t>
  </si>
  <si>
    <t>FLUID:DECAL, FLUID WHEELCHAIR</t>
  </si>
  <si>
    <t>Valve Assembly Brake (E-10)</t>
  </si>
  <si>
    <t>Valve Assembly Spring Control</t>
  </si>
  <si>
    <t>Transducer: Presure, 250PSI</t>
  </si>
  <si>
    <t>Transducer: Presure, 100PSI, MGM -(OEM ONLY)</t>
  </si>
  <si>
    <t>Valve Assembly Solenoid 12 v</t>
  </si>
  <si>
    <t>ABS Front/Rear Valve Assembly 24 V</t>
  </si>
  <si>
    <t>Valve Assemble Traction Control 24 v</t>
  </si>
  <si>
    <t>Valve Assemble Relay</t>
  </si>
  <si>
    <t>Front Knee Valve for 7200</t>
  </si>
  <si>
    <t xml:space="preserve">Valve pressure test </t>
  </si>
  <si>
    <t>Spacer Dual Swivel Saddle for orange cables</t>
  </si>
  <si>
    <t>Door Mag Fitting 1/4</t>
  </si>
  <si>
    <t>Lamp:Driver, Assembly - (OEM ONLY)</t>
  </si>
  <si>
    <t>Light Assembly, LED Wheel Chair Lamp</t>
  </si>
  <si>
    <t>Mounting cable tie 2-way 1 1/4 eye (emp power cable)</t>
  </si>
  <si>
    <t>Clamps Ties 4/5w x 8 66/7 lg (emp power cable)</t>
  </si>
  <si>
    <t>Valve Assemble Quick Release (Metal housing only) small hole top</t>
  </si>
  <si>
    <t>Nut Spanner</t>
  </si>
  <si>
    <t>Gasket Outer Spacer</t>
  </si>
  <si>
    <t>CLAMP SINGLE 18mm</t>
  </si>
  <si>
    <t>BUSHING,PIPE:1/4 IN X 1/8 IN,BLACK</t>
  </si>
  <si>
    <t>DPIM Cover Plate Screws/bolts</t>
  </si>
  <si>
    <t>Screw FH Cross Recess SS #10</t>
  </si>
  <si>
    <t>10S00012</t>
  </si>
  <si>
    <t>WMATA Stock ID: 999-46-0001</t>
  </si>
  <si>
    <t>Small Units C Kits CTF</t>
  </si>
  <si>
    <t>FILLER CAP ASSY.</t>
  </si>
  <si>
    <t>ADAPTER, 1/2 FPT X -6 JIC</t>
  </si>
  <si>
    <t>GAUGE, COOLANT LEVEL</t>
  </si>
  <si>
    <t xml:space="preserve">ADAPTER, ELBOW </t>
  </si>
  <si>
    <t>ELBOW, 90 STREET</t>
  </si>
  <si>
    <t>SENSOR, COOLANT LEVEL</t>
  </si>
  <si>
    <t>SCREW, M12 X 1.5 X 25</t>
  </si>
  <si>
    <t>ABS, SENSOR</t>
  </si>
  <si>
    <t>KIT, BRAKE PAD</t>
  </si>
  <si>
    <t>BRAKE, DISC</t>
  </si>
  <si>
    <t>BOLT, M18 X 1.5 X 60</t>
  </si>
  <si>
    <t>BRAKE CHAMBER C/S</t>
  </si>
  <si>
    <t>1621707ESK</t>
  </si>
  <si>
    <t>BRAKE CHAMBER R/S</t>
  </si>
  <si>
    <t>1621708ESK</t>
  </si>
  <si>
    <t>CENTER LINK ASSY</t>
  </si>
  <si>
    <t>KNUCKLE REPAIR KIT</t>
  </si>
  <si>
    <t>NUT, LOCKING M24 X 1.5</t>
  </si>
  <si>
    <t>HUB &amp; BEARING W/PULSE WHEEL</t>
  </si>
  <si>
    <t>NUT, LOCK M58 X 1.5</t>
  </si>
  <si>
    <t>SCREW, M22 X 1.5 X 90 Cylinder Internal</t>
  </si>
  <si>
    <t>VALVE, PRESSURE RELIEF</t>
  </si>
  <si>
    <t>GASKET</t>
  </si>
  <si>
    <t>BRACKET CURBSIDE</t>
  </si>
  <si>
    <t>BRACKET ROADSIDE</t>
  </si>
  <si>
    <t>CALLIPER ASSY. R/CS</t>
  </si>
  <si>
    <t>NIPPLE, 1/2" NPT X 3" LG</t>
  </si>
  <si>
    <t>SENSOR, LOW FLUID ASSY.</t>
  </si>
  <si>
    <t>BUSHING, 3/4" MPT X 1/2" FPT</t>
  </si>
  <si>
    <t>MFR bid</t>
  </si>
  <si>
    <t>MFR PN</t>
  </si>
  <si>
    <t>Bidding Vendor PN</t>
  </si>
  <si>
    <t>Please bid parts separately.  There is a field at the bottom for adding a kitting charge.  BOMs are subject to change and subtractions will result in the kit price being reduced by the amount of any part(s) removed.   Any addition(s) will be negotiated at the time of a BOM change.</t>
  </si>
  <si>
    <t>Vendor winning the bid on a kit will be requested to provide a vendor part number for the entire kit.</t>
  </si>
  <si>
    <t>TOTAL PRICE PER KIT</t>
  </si>
  <si>
    <t>833720012</t>
  </si>
  <si>
    <t>824720281</t>
  </si>
  <si>
    <t>835720222</t>
  </si>
  <si>
    <t>835720241</t>
  </si>
  <si>
    <t>835720242</t>
  </si>
  <si>
    <t>824720019</t>
  </si>
  <si>
    <t>824550130</t>
  </si>
  <si>
    <t>971720925</t>
  </si>
  <si>
    <t>831720041</t>
  </si>
  <si>
    <t>883720021</t>
  </si>
  <si>
    <t>PAF16804</t>
  </si>
  <si>
    <t>971720743</t>
  </si>
  <si>
    <t>971720864</t>
  </si>
  <si>
    <t>971720744</t>
  </si>
  <si>
    <t>971720789</t>
  </si>
  <si>
    <t>999720481</t>
  </si>
  <si>
    <t>843720181</t>
  </si>
  <si>
    <t>PAF16827</t>
  </si>
  <si>
    <t>PAF16826</t>
  </si>
  <si>
    <t>936720022</t>
  </si>
  <si>
    <t>936720021</t>
  </si>
  <si>
    <t>936700021</t>
  </si>
  <si>
    <t>861720221</t>
  </si>
  <si>
    <t>972720841</t>
  </si>
  <si>
    <t>881550370</t>
  </si>
  <si>
    <t>861700008</t>
  </si>
  <si>
    <t>861720222</t>
  </si>
  <si>
    <t>861720241</t>
  </si>
  <si>
    <t>986550027</t>
  </si>
  <si>
    <t>972720842</t>
  </si>
  <si>
    <t>972580235</t>
  </si>
  <si>
    <t>986550054</t>
  </si>
  <si>
    <t>999550185</t>
  </si>
  <si>
    <t>997720062</t>
  </si>
  <si>
    <t>997550005</t>
  </si>
  <si>
    <t>921720016</t>
  </si>
  <si>
    <t>822720162</t>
  </si>
  <si>
    <t>822550013</t>
  </si>
  <si>
    <t>822720161</t>
  </si>
  <si>
    <t>ESTIMATED QTY/YR</t>
  </si>
  <si>
    <t>Bid Price per Unit Option Year 2</t>
  </si>
  <si>
    <t>Estimated Total Price Option Year 2</t>
  </si>
  <si>
    <t>Estimated Total Price All Options</t>
  </si>
  <si>
    <t>999-46-0013</t>
  </si>
  <si>
    <t>999-46-0011</t>
  </si>
  <si>
    <t>999-46-0010</t>
  </si>
  <si>
    <t>999-46-0008</t>
  </si>
  <si>
    <t>999-46-0003</t>
  </si>
  <si>
    <t>999-46-0001</t>
  </si>
  <si>
    <t>Lead Time</t>
  </si>
  <si>
    <t xml:space="preserve">Lead time will be considered to be the time from purchase order acceptance until delivery to WMATA dock. </t>
  </si>
  <si>
    <t>ESTIMATED QTY</t>
  </si>
  <si>
    <t xml:space="preserve">Bid Price per Unit Base Year </t>
  </si>
  <si>
    <t>Bid Price per Unit Option Year 1</t>
  </si>
  <si>
    <t xml:space="preserve">Estimated Total Price Base Year </t>
  </si>
  <si>
    <t>Estimated Total Price Option Year 1</t>
  </si>
  <si>
    <t>Estimated Total Price Base Year</t>
  </si>
  <si>
    <t>FQ19035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</si>
</sst>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s>
  <cellStyleXfs count="1">
    <xf numFmtId="0" fontId="0" fillId="0" borderId="0"/>
  </cellStyleXfs>
  <cellXfs count="85">
    <xf numFmtId="0" fontId="0" fillId="0" borderId="0" xfId="0"/>
    <xf numFmtId="49" fontId="0" fillId="0" borderId="0" xfId="0" applyNumberFormat="1"/>
    <xf numFmtId="164" fontId="0" fillId="0" borderId="0" xfId="0" applyNumberFormat="1"/>
    <xf numFmtId="0" fontId="2" fillId="0" borderId="1" xfId="0" applyFont="1" applyFill="1" applyBorder="1" applyAlignment="1">
      <alignment horizontal="center"/>
    </xf>
    <xf numFmtId="0" fontId="2" fillId="0" borderId="1" xfId="0" applyFont="1" applyFill="1" applyBorder="1"/>
    <xf numFmtId="0" fontId="2" fillId="0" borderId="1" xfId="0" applyNumberFormat="1" applyFont="1" applyFill="1" applyBorder="1" applyAlignment="1">
      <alignment horizontal="left"/>
    </xf>
    <xf numFmtId="0" fontId="0" fillId="0" borderId="1" xfId="0" applyBorder="1"/>
    <xf numFmtId="164" fontId="0" fillId="0" borderId="1" xfId="0" applyNumberFormat="1" applyBorder="1"/>
    <xf numFmtId="0" fontId="2" fillId="0" borderId="1" xfId="0" applyFont="1" applyFill="1" applyBorder="1" applyAlignment="1">
      <alignment horizontal="left"/>
    </xf>
    <xf numFmtId="49" fontId="2" fillId="0" borderId="1" xfId="0" applyNumberFormat="1" applyFont="1" applyFill="1" applyBorder="1" applyAlignment="1">
      <alignment horizontal="left"/>
    </xf>
    <xf numFmtId="164" fontId="0" fillId="0" borderId="1" xfId="0" applyNumberFormat="1" applyBorder="1" applyAlignment="1">
      <alignment horizontal="right"/>
    </xf>
    <xf numFmtId="0" fontId="0" fillId="0" borderId="1" xfId="0" applyNumberFormat="1" applyFill="1" applyBorder="1" applyAlignment="1">
      <alignment horizontal="left"/>
    </xf>
    <xf numFmtId="49" fontId="0" fillId="0" borderId="1" xfId="0" applyNumberFormat="1" applyBorder="1"/>
    <xf numFmtId="164" fontId="0" fillId="0" borderId="1" xfId="0" applyNumberFormat="1" applyFill="1" applyBorder="1"/>
    <xf numFmtId="0" fontId="0" fillId="0" borderId="1" xfId="0" applyBorder="1" applyAlignment="1">
      <alignment horizontal="center"/>
    </xf>
    <xf numFmtId="0" fontId="0" fillId="0" borderId="1" xfId="0" quotePrefix="1" applyBorder="1" applyAlignment="1">
      <alignment horizontal="center"/>
    </xf>
    <xf numFmtId="49" fontId="0" fillId="0" borderId="0" xfId="0" applyNumberFormat="1" applyBorder="1"/>
    <xf numFmtId="0" fontId="0" fillId="0" borderId="0" xfId="0" applyBorder="1" applyAlignment="1">
      <alignment horizontal="center"/>
    </xf>
    <xf numFmtId="0" fontId="0" fillId="0" borderId="0" xfId="0" quotePrefix="1" applyBorder="1" applyAlignment="1">
      <alignment horizontal="center"/>
    </xf>
    <xf numFmtId="164" fontId="0" fillId="0" borderId="0" xfId="0" applyNumberFormat="1" applyBorder="1"/>
    <xf numFmtId="49" fontId="2" fillId="0" borderId="1" xfId="0" applyNumberFormat="1" applyFont="1" applyFill="1" applyBorder="1"/>
    <xf numFmtId="0" fontId="0" fillId="0" borderId="1" xfId="0" applyFill="1" applyBorder="1" applyAlignment="1">
      <alignment horizontal="left"/>
    </xf>
    <xf numFmtId="164" fontId="0" fillId="0" borderId="1" xfId="0" applyNumberFormat="1" applyFill="1" applyBorder="1" applyAlignment="1">
      <alignment horizontal="right"/>
    </xf>
    <xf numFmtId="0" fontId="0" fillId="0" borderId="1" xfId="0" applyFont="1" applyFill="1" applyBorder="1" applyAlignment="1">
      <alignment horizontal="left"/>
    </xf>
    <xf numFmtId="0" fontId="0" fillId="0" borderId="1" xfId="0" applyNumberFormat="1" applyFont="1" applyFill="1" applyBorder="1" applyAlignment="1">
      <alignment horizontal="left"/>
    </xf>
    <xf numFmtId="0" fontId="2" fillId="0" borderId="1" xfId="0" applyFont="1" applyFill="1" applyBorder="1" applyAlignment="1"/>
    <xf numFmtId="0" fontId="0" fillId="0" borderId="1" xfId="0" applyNumberFormat="1" applyFont="1" applyBorder="1" applyAlignment="1">
      <alignment horizontal="left"/>
    </xf>
    <xf numFmtId="164" fontId="0" fillId="0" borderId="1" xfId="0" applyNumberFormat="1" applyFill="1" applyBorder="1" applyAlignment="1">
      <alignment horizontal="left"/>
    </xf>
    <xf numFmtId="0" fontId="0" fillId="0" borderId="1" xfId="0" applyFont="1" applyFill="1" applyBorder="1" applyAlignment="1"/>
    <xf numFmtId="0" fontId="0" fillId="0" borderId="1" xfId="0" applyBorder="1" applyAlignment="1">
      <alignment horizontal="left"/>
    </xf>
    <xf numFmtId="0" fontId="0" fillId="0" borderId="1" xfId="0" quotePrefix="1" applyNumberFormat="1" applyFont="1" applyBorder="1" applyAlignment="1">
      <alignment horizontal="left"/>
    </xf>
    <xf numFmtId="49" fontId="0" fillId="0" borderId="1" xfId="0" applyNumberFormat="1" applyFont="1" applyBorder="1" applyAlignment="1">
      <alignment horizontal="left"/>
    </xf>
    <xf numFmtId="49"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 xfId="0" quotePrefix="1" applyNumberFormat="1" applyFill="1" applyBorder="1" applyAlignment="1">
      <alignment horizontal="left"/>
    </xf>
    <xf numFmtId="0" fontId="0" fillId="0" borderId="1" xfId="0" applyFill="1" applyBorder="1" applyAlignment="1"/>
    <xf numFmtId="49" fontId="0" fillId="0" borderId="1" xfId="0" applyNumberFormat="1" applyFill="1" applyBorder="1" applyAlignment="1">
      <alignment horizontal="left"/>
    </xf>
    <xf numFmtId="49" fontId="2"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164" fontId="0" fillId="0" borderId="1" xfId="0" applyNumberFormat="1" applyBorder="1" applyAlignment="1">
      <alignment horizontal="center"/>
    </xf>
    <xf numFmtId="49" fontId="2" fillId="0" borderId="1" xfId="0" applyNumberFormat="1" applyFont="1" applyBorder="1"/>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left"/>
    </xf>
    <xf numFmtId="164" fontId="0" fillId="0" borderId="1" xfId="0" applyNumberFormat="1" applyFill="1" applyBorder="1" applyAlignment="1">
      <alignment horizontal="center"/>
    </xf>
    <xf numFmtId="0" fontId="0" fillId="0" borderId="0" xfId="0" applyAlignment="1">
      <alignment wrapText="1"/>
    </xf>
    <xf numFmtId="0" fontId="0" fillId="0" borderId="1" xfId="0" applyFill="1" applyBorder="1" applyAlignment="1">
      <alignment wrapText="1"/>
    </xf>
    <xf numFmtId="0" fontId="2" fillId="0" borderId="1" xfId="0" applyFont="1" applyFill="1" applyBorder="1" applyAlignment="1">
      <alignment wrapText="1"/>
    </xf>
    <xf numFmtId="0" fontId="0" fillId="0" borderId="1" xfId="0" applyBorder="1" applyAlignment="1">
      <alignment wrapText="1"/>
    </xf>
    <xf numFmtId="49" fontId="0" fillId="0" borderId="1" xfId="0" applyNumberFormat="1" applyBorder="1" applyAlignment="1">
      <alignment wrapText="1"/>
    </xf>
    <xf numFmtId="0" fontId="0" fillId="0" borderId="4" xfId="0" applyBorder="1" applyAlignment="1">
      <alignment wrapText="1"/>
    </xf>
    <xf numFmtId="0" fontId="0" fillId="0" borderId="1" xfId="0" applyNumberFormat="1" applyBorder="1" applyAlignment="1">
      <alignment horizontal="left"/>
    </xf>
    <xf numFmtId="49"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4" fontId="0" fillId="0" borderId="0" xfId="0" applyNumberFormat="1" applyBorder="1" applyAlignment="1">
      <alignment horizontal="right"/>
    </xf>
    <xf numFmtId="4" fontId="0" fillId="0" borderId="0" xfId="0" applyNumberFormat="1" applyBorder="1"/>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0" fillId="0" borderId="1" xfId="0" applyNumberFormat="1" applyBorder="1"/>
    <xf numFmtId="4" fontId="0" fillId="0" borderId="1" xfId="0" applyNumberFormat="1" applyFont="1" applyFill="1" applyBorder="1" applyAlignment="1">
      <alignment horizontal="right" wrapText="1"/>
    </xf>
    <xf numFmtId="0" fontId="1" fillId="0" borderId="0" xfId="0" applyFont="1" applyFill="1" applyBorder="1" applyAlignment="1">
      <alignment horizontal="right"/>
    </xf>
    <xf numFmtId="49" fontId="1" fillId="0" borderId="0" xfId="0" applyNumberFormat="1" applyFont="1"/>
    <xf numFmtId="164" fontId="0" fillId="0" borderId="0" xfId="0" applyNumberFormat="1" applyBorder="1" applyAlignment="1">
      <alignment horizontal="right"/>
    </xf>
    <xf numFmtId="0" fontId="0" fillId="0" borderId="0" xfId="0" applyBorder="1"/>
    <xf numFmtId="49" fontId="0" fillId="0" borderId="1" xfId="0" applyNumberFormat="1" applyFill="1" applyBorder="1"/>
    <xf numFmtId="0" fontId="0" fillId="0" borderId="6" xfId="0" applyBorder="1" applyAlignment="1">
      <alignment horizontal="center"/>
    </xf>
    <xf numFmtId="0" fontId="0" fillId="0" borderId="0" xfId="0"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workbookViewId="0"/>
  </sheetViews>
  <sheetFormatPr defaultRowHeight="15" customHeight="1" x14ac:dyDescent="0.25"/>
  <cols>
    <col min="1" max="1" width="13" style="1" customWidth="1"/>
    <col min="2" max="2" width="11.28515625" customWidth="1"/>
    <col min="3" max="3" width="46.85546875" bestFit="1" customWidth="1"/>
    <col min="4" max="4" width="8" bestFit="1" customWidth="1"/>
    <col min="5" max="5" width="31.28515625" customWidth="1"/>
    <col min="6" max="6" width="14.7109375" customWidth="1"/>
    <col min="7" max="7" width="10.5703125" bestFit="1" customWidth="1"/>
    <col min="8" max="8" width="19.140625" bestFit="1" customWidth="1"/>
    <col min="9" max="9" width="16.5703125" style="2" bestFit="1" customWidth="1"/>
    <col min="10" max="10" width="19.140625" bestFit="1" customWidth="1"/>
    <col min="11" max="11" width="16" bestFit="1" customWidth="1"/>
    <col min="12" max="13" width="18.140625" bestFit="1" customWidth="1"/>
    <col min="14" max="14" width="15.85546875" bestFit="1" customWidth="1"/>
  </cols>
  <sheetData>
    <row r="1" spans="1:14" ht="15" customHeight="1" x14ac:dyDescent="0.25">
      <c r="A1" s="1" t="s">
        <v>366</v>
      </c>
    </row>
    <row r="2" spans="1:14" ht="30" customHeight="1" x14ac:dyDescent="0.25">
      <c r="A2" s="82" t="s">
        <v>306</v>
      </c>
      <c r="B2" s="83"/>
      <c r="C2" s="83"/>
      <c r="D2" s="83"/>
      <c r="E2" s="83"/>
      <c r="F2" s="83"/>
      <c r="G2" s="83"/>
      <c r="H2" s="83"/>
      <c r="I2" s="83"/>
      <c r="J2" s="84"/>
    </row>
    <row r="3" spans="1:14" ht="15" customHeight="1" x14ac:dyDescent="0.25">
      <c r="A3" s="76" t="s">
        <v>0</v>
      </c>
    </row>
    <row r="4" spans="1:14" ht="15" customHeight="1" x14ac:dyDescent="0.25">
      <c r="A4" s="76" t="s">
        <v>1</v>
      </c>
    </row>
    <row r="5" spans="1:14" ht="15" customHeight="1" x14ac:dyDescent="0.25">
      <c r="A5" s="1" t="s">
        <v>307</v>
      </c>
    </row>
    <row r="6" spans="1:14" ht="44.25" customHeight="1" x14ac:dyDescent="0.25">
      <c r="A6" s="57" t="s">
        <v>2</v>
      </c>
      <c r="B6" s="58" t="s">
        <v>360</v>
      </c>
      <c r="C6" s="59" t="s">
        <v>3</v>
      </c>
      <c r="D6" s="59" t="s">
        <v>4</v>
      </c>
      <c r="E6" s="60" t="s">
        <v>303</v>
      </c>
      <c r="F6" s="60" t="s">
        <v>304</v>
      </c>
      <c r="G6" s="61" t="s">
        <v>305</v>
      </c>
      <c r="H6" s="62" t="s">
        <v>361</v>
      </c>
      <c r="I6" s="62" t="s">
        <v>362</v>
      </c>
      <c r="J6" s="62" t="s">
        <v>349</v>
      </c>
      <c r="K6" s="63" t="s">
        <v>363</v>
      </c>
      <c r="L6" s="63" t="s">
        <v>364</v>
      </c>
      <c r="M6" s="63" t="s">
        <v>350</v>
      </c>
      <c r="N6" s="63" t="s">
        <v>351</v>
      </c>
    </row>
    <row r="7" spans="1:14" ht="15" customHeight="1" x14ac:dyDescent="0.25">
      <c r="A7" s="9">
        <v>881700022</v>
      </c>
      <c r="B7" s="3">
        <v>4</v>
      </c>
      <c r="C7" s="4" t="s">
        <v>5</v>
      </c>
      <c r="D7" s="5">
        <v>21180</v>
      </c>
      <c r="E7" s="6"/>
      <c r="F7" s="6"/>
      <c r="G7" s="6"/>
      <c r="H7" s="7"/>
      <c r="I7" s="7"/>
      <c r="J7" s="6"/>
      <c r="K7" s="7">
        <f>$B7*H7</f>
        <v>0</v>
      </c>
      <c r="L7" s="7">
        <f t="shared" ref="L7:M7" si="0">$B7*I7</f>
        <v>0</v>
      </c>
      <c r="M7" s="7">
        <f t="shared" si="0"/>
        <v>0</v>
      </c>
      <c r="N7" s="7">
        <f>SUM(K7:M7)</f>
        <v>0</v>
      </c>
    </row>
    <row r="8" spans="1:14" ht="15" customHeight="1" x14ac:dyDescent="0.25">
      <c r="A8" s="9">
        <v>881700023</v>
      </c>
      <c r="B8" s="3">
        <v>6</v>
      </c>
      <c r="C8" s="4" t="s">
        <v>6</v>
      </c>
      <c r="D8" s="5">
        <v>21181</v>
      </c>
      <c r="E8" s="6"/>
      <c r="F8" s="6"/>
      <c r="G8" s="6"/>
      <c r="H8" s="7"/>
      <c r="I8" s="7"/>
      <c r="J8" s="6"/>
      <c r="K8" s="7">
        <f t="shared" ref="K8:K32" si="1">$B8*H8</f>
        <v>0</v>
      </c>
      <c r="L8" s="7">
        <f t="shared" ref="L8:L32" si="2">$B8*I8</f>
        <v>0</v>
      </c>
      <c r="M8" s="7">
        <f t="shared" ref="M8:M32" si="3">$B8*J8</f>
        <v>0</v>
      </c>
      <c r="N8" s="7">
        <f t="shared" ref="N8:N32" si="4">SUM(K8:M8)</f>
        <v>0</v>
      </c>
    </row>
    <row r="9" spans="1:14" ht="15" customHeight="1" x14ac:dyDescent="0.25">
      <c r="A9" s="9">
        <v>972550122</v>
      </c>
      <c r="B9" s="3">
        <v>2</v>
      </c>
      <c r="C9" s="4" t="s">
        <v>7</v>
      </c>
      <c r="D9" s="8">
        <v>108633</v>
      </c>
      <c r="E9" s="6"/>
      <c r="F9" s="6"/>
      <c r="G9" s="6"/>
      <c r="H9" s="7"/>
      <c r="I9" s="7"/>
      <c r="J9" s="6"/>
      <c r="K9" s="7">
        <f t="shared" si="1"/>
        <v>0</v>
      </c>
      <c r="L9" s="7">
        <f t="shared" si="2"/>
        <v>0</v>
      </c>
      <c r="M9" s="7">
        <f t="shared" si="3"/>
        <v>0</v>
      </c>
      <c r="N9" s="7">
        <f t="shared" si="4"/>
        <v>0</v>
      </c>
    </row>
    <row r="10" spans="1:14" ht="15" customHeight="1" x14ac:dyDescent="0.25">
      <c r="A10" s="9">
        <v>972550177</v>
      </c>
      <c r="B10" s="3">
        <v>1</v>
      </c>
      <c r="C10" s="4" t="s">
        <v>8</v>
      </c>
      <c r="D10" s="9">
        <v>281867</v>
      </c>
      <c r="E10" s="6"/>
      <c r="F10" s="6"/>
      <c r="G10" s="6"/>
      <c r="H10" s="7"/>
      <c r="I10" s="7"/>
      <c r="J10" s="6"/>
      <c r="K10" s="7">
        <f t="shared" si="1"/>
        <v>0</v>
      </c>
      <c r="L10" s="7">
        <f t="shared" si="2"/>
        <v>0</v>
      </c>
      <c r="M10" s="7">
        <f t="shared" si="3"/>
        <v>0</v>
      </c>
      <c r="N10" s="7">
        <f t="shared" si="4"/>
        <v>0</v>
      </c>
    </row>
    <row r="11" spans="1:14" ht="15" customHeight="1" x14ac:dyDescent="0.25">
      <c r="A11" s="9">
        <v>972550239</v>
      </c>
      <c r="B11" s="3">
        <v>5</v>
      </c>
      <c r="C11" s="4" t="s">
        <v>9</v>
      </c>
      <c r="D11" s="5">
        <v>106654</v>
      </c>
      <c r="E11" s="6"/>
      <c r="F11" s="6"/>
      <c r="G11" s="6"/>
      <c r="H11" s="7"/>
      <c r="I11" s="7"/>
      <c r="J11" s="6"/>
      <c r="K11" s="7">
        <f t="shared" si="1"/>
        <v>0</v>
      </c>
      <c r="L11" s="7">
        <f t="shared" si="2"/>
        <v>0</v>
      </c>
      <c r="M11" s="7">
        <f t="shared" si="3"/>
        <v>0</v>
      </c>
      <c r="N11" s="7">
        <f t="shared" si="4"/>
        <v>0</v>
      </c>
    </row>
    <row r="12" spans="1:14" ht="15" customHeight="1" x14ac:dyDescent="0.25">
      <c r="A12" s="9">
        <v>972550258</v>
      </c>
      <c r="B12" s="3">
        <v>2</v>
      </c>
      <c r="C12" s="4" t="s">
        <v>10</v>
      </c>
      <c r="D12" s="9">
        <v>353343</v>
      </c>
      <c r="E12" s="6"/>
      <c r="F12" s="6"/>
      <c r="G12" s="6"/>
      <c r="H12" s="7"/>
      <c r="I12" s="7"/>
      <c r="J12" s="6"/>
      <c r="K12" s="7">
        <f t="shared" si="1"/>
        <v>0</v>
      </c>
      <c r="L12" s="7">
        <f t="shared" si="2"/>
        <v>0</v>
      </c>
      <c r="M12" s="7">
        <f t="shared" si="3"/>
        <v>0</v>
      </c>
      <c r="N12" s="7">
        <f t="shared" si="4"/>
        <v>0</v>
      </c>
    </row>
    <row r="13" spans="1:14" ht="15" customHeight="1" x14ac:dyDescent="0.25">
      <c r="A13" s="9">
        <v>972550261</v>
      </c>
      <c r="B13" s="3">
        <v>4</v>
      </c>
      <c r="C13" s="4" t="s">
        <v>11</v>
      </c>
      <c r="D13" s="8">
        <v>357837</v>
      </c>
      <c r="E13" s="6"/>
      <c r="F13" s="6"/>
      <c r="G13" s="6"/>
      <c r="H13" s="7"/>
      <c r="I13" s="7"/>
      <c r="J13" s="6"/>
      <c r="K13" s="7">
        <f t="shared" si="1"/>
        <v>0</v>
      </c>
      <c r="L13" s="7">
        <f t="shared" si="2"/>
        <v>0</v>
      </c>
      <c r="M13" s="7">
        <f t="shared" si="3"/>
        <v>0</v>
      </c>
      <c r="N13" s="7">
        <f t="shared" si="4"/>
        <v>0</v>
      </c>
    </row>
    <row r="14" spans="1:14" ht="15" customHeight="1" x14ac:dyDescent="0.25">
      <c r="A14" s="9">
        <v>972550281</v>
      </c>
      <c r="B14" s="3">
        <v>1</v>
      </c>
      <c r="C14" s="4" t="s">
        <v>12</v>
      </c>
      <c r="D14" s="9">
        <v>320323</v>
      </c>
      <c r="E14" s="6"/>
      <c r="F14" s="6"/>
      <c r="G14" s="6"/>
      <c r="H14" s="7"/>
      <c r="I14" s="7"/>
      <c r="J14" s="6"/>
      <c r="K14" s="7">
        <f t="shared" si="1"/>
        <v>0</v>
      </c>
      <c r="L14" s="7">
        <f t="shared" si="2"/>
        <v>0</v>
      </c>
      <c r="M14" s="7">
        <f t="shared" si="3"/>
        <v>0</v>
      </c>
      <c r="N14" s="7">
        <f t="shared" si="4"/>
        <v>0</v>
      </c>
    </row>
    <row r="15" spans="1:14" ht="15" customHeight="1" x14ac:dyDescent="0.25">
      <c r="A15" s="9">
        <v>972550679</v>
      </c>
      <c r="B15" s="3">
        <v>2</v>
      </c>
      <c r="C15" s="4" t="s">
        <v>13</v>
      </c>
      <c r="D15" s="8">
        <v>395451</v>
      </c>
      <c r="E15" s="6"/>
      <c r="F15" s="6"/>
      <c r="G15" s="6"/>
      <c r="H15" s="7"/>
      <c r="I15" s="7"/>
      <c r="J15" s="6"/>
      <c r="K15" s="7">
        <f t="shared" si="1"/>
        <v>0</v>
      </c>
      <c r="L15" s="7">
        <f t="shared" si="2"/>
        <v>0</v>
      </c>
      <c r="M15" s="7">
        <f t="shared" si="3"/>
        <v>0</v>
      </c>
      <c r="N15" s="7">
        <f t="shared" si="4"/>
        <v>0</v>
      </c>
    </row>
    <row r="16" spans="1:14" ht="15" customHeight="1" x14ac:dyDescent="0.25">
      <c r="A16" s="9">
        <v>972550771</v>
      </c>
      <c r="B16" s="3">
        <v>1</v>
      </c>
      <c r="C16" s="4" t="s">
        <v>14</v>
      </c>
      <c r="D16" s="9">
        <v>404482</v>
      </c>
      <c r="E16" s="6"/>
      <c r="F16" s="6"/>
      <c r="G16" s="6"/>
      <c r="H16" s="7"/>
      <c r="I16" s="7"/>
      <c r="J16" s="6"/>
      <c r="K16" s="7">
        <f t="shared" si="1"/>
        <v>0</v>
      </c>
      <c r="L16" s="7">
        <f t="shared" si="2"/>
        <v>0</v>
      </c>
      <c r="M16" s="7">
        <f t="shared" si="3"/>
        <v>0</v>
      </c>
      <c r="N16" s="7">
        <f t="shared" si="4"/>
        <v>0</v>
      </c>
    </row>
    <row r="17" spans="1:14" ht="15" customHeight="1" x14ac:dyDescent="0.25">
      <c r="A17" s="9">
        <v>972550773</v>
      </c>
      <c r="B17" s="3">
        <v>1</v>
      </c>
      <c r="C17" s="4" t="s">
        <v>15</v>
      </c>
      <c r="D17" s="9">
        <v>415687</v>
      </c>
      <c r="E17" s="6"/>
      <c r="F17" s="6"/>
      <c r="G17" s="6"/>
      <c r="H17" s="10"/>
      <c r="I17" s="7"/>
      <c r="J17" s="6"/>
      <c r="K17" s="7">
        <f t="shared" si="1"/>
        <v>0</v>
      </c>
      <c r="L17" s="7">
        <f t="shared" si="2"/>
        <v>0</v>
      </c>
      <c r="M17" s="7">
        <f t="shared" si="3"/>
        <v>0</v>
      </c>
      <c r="N17" s="7">
        <f t="shared" si="4"/>
        <v>0</v>
      </c>
    </row>
    <row r="18" spans="1:14" ht="15" customHeight="1" x14ac:dyDescent="0.25">
      <c r="A18" s="9">
        <v>972551052</v>
      </c>
      <c r="B18" s="3">
        <v>1</v>
      </c>
      <c r="C18" s="4" t="s">
        <v>16</v>
      </c>
      <c r="D18" s="8">
        <v>353655</v>
      </c>
      <c r="E18" s="6"/>
      <c r="F18" s="6"/>
      <c r="G18" s="6"/>
      <c r="H18" s="7"/>
      <c r="I18" s="7"/>
      <c r="J18" s="6"/>
      <c r="K18" s="7">
        <f t="shared" si="1"/>
        <v>0</v>
      </c>
      <c r="L18" s="7">
        <f t="shared" si="2"/>
        <v>0</v>
      </c>
      <c r="M18" s="7">
        <f t="shared" si="3"/>
        <v>0</v>
      </c>
      <c r="N18" s="7">
        <f t="shared" si="4"/>
        <v>0</v>
      </c>
    </row>
    <row r="19" spans="1:14" ht="15" customHeight="1" x14ac:dyDescent="0.25">
      <c r="A19" s="9">
        <v>972551054</v>
      </c>
      <c r="B19" s="3">
        <v>1</v>
      </c>
      <c r="C19" s="4" t="s">
        <v>17</v>
      </c>
      <c r="D19" s="8">
        <v>353779</v>
      </c>
      <c r="E19" s="6"/>
      <c r="F19" s="6"/>
      <c r="G19" s="6"/>
      <c r="H19" s="7"/>
      <c r="I19" s="7"/>
      <c r="J19" s="6"/>
      <c r="K19" s="7">
        <f t="shared" si="1"/>
        <v>0</v>
      </c>
      <c r="L19" s="7">
        <f t="shared" si="2"/>
        <v>0</v>
      </c>
      <c r="M19" s="7">
        <f t="shared" si="3"/>
        <v>0</v>
      </c>
      <c r="N19" s="7">
        <f t="shared" si="4"/>
        <v>0</v>
      </c>
    </row>
    <row r="20" spans="1:14" ht="15" customHeight="1" x14ac:dyDescent="0.25">
      <c r="A20" s="9">
        <v>972551111</v>
      </c>
      <c r="B20" s="3">
        <v>1</v>
      </c>
      <c r="C20" s="4" t="s">
        <v>18</v>
      </c>
      <c r="D20" s="8">
        <v>353935</v>
      </c>
      <c r="E20" s="6"/>
      <c r="F20" s="6"/>
      <c r="G20" s="6"/>
      <c r="H20" s="7"/>
      <c r="I20" s="7"/>
      <c r="J20" s="6"/>
      <c r="K20" s="7">
        <f t="shared" si="1"/>
        <v>0</v>
      </c>
      <c r="L20" s="7">
        <f t="shared" si="2"/>
        <v>0</v>
      </c>
      <c r="M20" s="7">
        <f t="shared" si="3"/>
        <v>0</v>
      </c>
      <c r="N20" s="7">
        <f t="shared" si="4"/>
        <v>0</v>
      </c>
    </row>
    <row r="21" spans="1:14" ht="15" customHeight="1" x14ac:dyDescent="0.25">
      <c r="A21" s="9">
        <v>972700021</v>
      </c>
      <c r="B21" s="3">
        <v>2</v>
      </c>
      <c r="C21" s="4" t="s">
        <v>19</v>
      </c>
      <c r="D21" s="11">
        <v>86238</v>
      </c>
      <c r="E21" s="6"/>
      <c r="F21" s="6"/>
      <c r="G21" s="6"/>
      <c r="H21" s="7"/>
      <c r="I21" s="7"/>
      <c r="J21" s="6"/>
      <c r="K21" s="7">
        <f t="shared" si="1"/>
        <v>0</v>
      </c>
      <c r="L21" s="7">
        <f t="shared" si="2"/>
        <v>0</v>
      </c>
      <c r="M21" s="7">
        <f t="shared" si="3"/>
        <v>0</v>
      </c>
      <c r="N21" s="7">
        <f t="shared" si="4"/>
        <v>0</v>
      </c>
    </row>
    <row r="22" spans="1:14" ht="15" customHeight="1" x14ac:dyDescent="0.25">
      <c r="A22" s="9">
        <v>972720039</v>
      </c>
      <c r="B22" s="3">
        <v>1</v>
      </c>
      <c r="C22" s="4" t="s">
        <v>20</v>
      </c>
      <c r="D22" s="8">
        <v>425379</v>
      </c>
      <c r="E22" s="6"/>
      <c r="F22" s="6"/>
      <c r="G22" s="6"/>
      <c r="H22" s="7"/>
      <c r="I22" s="7"/>
      <c r="J22" s="6"/>
      <c r="K22" s="7">
        <f t="shared" si="1"/>
        <v>0</v>
      </c>
      <c r="L22" s="7">
        <f t="shared" si="2"/>
        <v>0</v>
      </c>
      <c r="M22" s="7">
        <f t="shared" si="3"/>
        <v>0</v>
      </c>
      <c r="N22" s="7">
        <f t="shared" si="4"/>
        <v>0</v>
      </c>
    </row>
    <row r="23" spans="1:14" ht="15" customHeight="1" x14ac:dyDescent="0.25">
      <c r="A23" s="56">
        <v>972720741</v>
      </c>
      <c r="B23" s="3">
        <v>1</v>
      </c>
      <c r="C23" s="4" t="s">
        <v>15</v>
      </c>
      <c r="D23" s="9">
        <v>355409</v>
      </c>
      <c r="E23" s="6"/>
      <c r="F23" s="6"/>
      <c r="G23" s="6"/>
      <c r="H23" s="13"/>
      <c r="I23" s="7"/>
      <c r="J23" s="6"/>
      <c r="K23" s="7">
        <f t="shared" si="1"/>
        <v>0</v>
      </c>
      <c r="L23" s="7">
        <f t="shared" si="2"/>
        <v>0</v>
      </c>
      <c r="M23" s="7">
        <f t="shared" si="3"/>
        <v>0</v>
      </c>
      <c r="N23" s="7">
        <f t="shared" si="4"/>
        <v>0</v>
      </c>
    </row>
    <row r="24" spans="1:14" ht="15" customHeight="1" x14ac:dyDescent="0.25">
      <c r="A24" s="56">
        <v>972720761</v>
      </c>
      <c r="B24" s="3">
        <v>2</v>
      </c>
      <c r="C24" s="4" t="s">
        <v>22</v>
      </c>
      <c r="D24" s="9">
        <v>6315336</v>
      </c>
      <c r="E24" s="6"/>
      <c r="F24" s="6"/>
      <c r="G24" s="6"/>
      <c r="H24" s="7"/>
      <c r="I24" s="7"/>
      <c r="J24" s="6"/>
      <c r="K24" s="7">
        <f t="shared" si="1"/>
        <v>0</v>
      </c>
      <c r="L24" s="7">
        <f t="shared" si="2"/>
        <v>0</v>
      </c>
      <c r="M24" s="7">
        <f t="shared" si="3"/>
        <v>0</v>
      </c>
      <c r="N24" s="7">
        <f t="shared" si="4"/>
        <v>0</v>
      </c>
    </row>
    <row r="25" spans="1:14" ht="15" customHeight="1" x14ac:dyDescent="0.25">
      <c r="A25" s="56">
        <v>971720804</v>
      </c>
      <c r="B25" s="3">
        <v>1</v>
      </c>
      <c r="C25" s="4" t="s">
        <v>23</v>
      </c>
      <c r="D25" s="9">
        <v>355775</v>
      </c>
      <c r="E25" s="6"/>
      <c r="F25" s="6"/>
      <c r="G25" s="6"/>
      <c r="H25" s="7"/>
      <c r="I25" s="7"/>
      <c r="J25" s="6"/>
      <c r="K25" s="7">
        <f t="shared" si="1"/>
        <v>0</v>
      </c>
      <c r="L25" s="7">
        <f t="shared" si="2"/>
        <v>0</v>
      </c>
      <c r="M25" s="7">
        <f t="shared" si="3"/>
        <v>0</v>
      </c>
      <c r="N25" s="7">
        <f t="shared" si="4"/>
        <v>0</v>
      </c>
    </row>
    <row r="26" spans="1:14" ht="15" customHeight="1" x14ac:dyDescent="0.25">
      <c r="A26" s="56">
        <v>972720885</v>
      </c>
      <c r="B26" s="3">
        <v>1</v>
      </c>
      <c r="C26" s="4" t="s">
        <v>24</v>
      </c>
      <c r="D26" s="9">
        <v>355776</v>
      </c>
      <c r="E26" s="6"/>
      <c r="F26" s="6"/>
      <c r="G26" s="6"/>
      <c r="H26" s="7"/>
      <c r="I26" s="7"/>
      <c r="J26" s="6"/>
      <c r="K26" s="7">
        <f t="shared" si="1"/>
        <v>0</v>
      </c>
      <c r="L26" s="7">
        <f t="shared" si="2"/>
        <v>0</v>
      </c>
      <c r="M26" s="7">
        <f t="shared" si="3"/>
        <v>0</v>
      </c>
      <c r="N26" s="7">
        <f t="shared" si="4"/>
        <v>0</v>
      </c>
    </row>
    <row r="27" spans="1:14" ht="15" customHeight="1" x14ac:dyDescent="0.25">
      <c r="A27" s="56">
        <v>972720826</v>
      </c>
      <c r="B27" s="3">
        <v>6</v>
      </c>
      <c r="C27" s="4" t="s">
        <v>25</v>
      </c>
      <c r="D27" s="9">
        <v>6345701</v>
      </c>
      <c r="E27" s="6"/>
      <c r="F27" s="6"/>
      <c r="G27" s="6"/>
      <c r="H27" s="7"/>
      <c r="I27" s="7"/>
      <c r="J27" s="6"/>
      <c r="K27" s="7">
        <f t="shared" si="1"/>
        <v>0</v>
      </c>
      <c r="L27" s="7">
        <f t="shared" si="2"/>
        <v>0</v>
      </c>
      <c r="M27" s="7">
        <f t="shared" si="3"/>
        <v>0</v>
      </c>
      <c r="N27" s="7">
        <f t="shared" si="4"/>
        <v>0</v>
      </c>
    </row>
    <row r="28" spans="1:14" ht="15" customHeight="1" x14ac:dyDescent="0.25">
      <c r="A28" s="56">
        <v>972720902</v>
      </c>
      <c r="B28" s="3">
        <v>12</v>
      </c>
      <c r="C28" s="4" t="s">
        <v>26</v>
      </c>
      <c r="D28" s="9">
        <v>6358554</v>
      </c>
      <c r="E28" s="6"/>
      <c r="F28" s="6"/>
      <c r="G28" s="6"/>
      <c r="H28" s="7"/>
      <c r="I28" s="7"/>
      <c r="J28" s="6"/>
      <c r="K28" s="7">
        <f t="shared" si="1"/>
        <v>0</v>
      </c>
      <c r="L28" s="7">
        <f t="shared" si="2"/>
        <v>0</v>
      </c>
      <c r="M28" s="7">
        <f t="shared" si="3"/>
        <v>0</v>
      </c>
      <c r="N28" s="7">
        <f t="shared" si="4"/>
        <v>0</v>
      </c>
    </row>
    <row r="29" spans="1:14" ht="15" customHeight="1" x14ac:dyDescent="0.25">
      <c r="A29" s="56">
        <v>972720882</v>
      </c>
      <c r="B29" s="3">
        <v>1</v>
      </c>
      <c r="C29" s="4" t="s">
        <v>27</v>
      </c>
      <c r="D29" s="8">
        <v>425448</v>
      </c>
      <c r="E29" s="6"/>
      <c r="F29" s="6"/>
      <c r="G29" s="6"/>
      <c r="H29" s="7"/>
      <c r="I29" s="7"/>
      <c r="J29" s="6"/>
      <c r="K29" s="7">
        <f t="shared" si="1"/>
        <v>0</v>
      </c>
      <c r="L29" s="7">
        <f t="shared" si="2"/>
        <v>0</v>
      </c>
      <c r="M29" s="7">
        <f t="shared" si="3"/>
        <v>0</v>
      </c>
      <c r="N29" s="7">
        <f t="shared" si="4"/>
        <v>0</v>
      </c>
    </row>
    <row r="30" spans="1:14" ht="15" customHeight="1" x14ac:dyDescent="0.25">
      <c r="A30" s="56">
        <v>972720823</v>
      </c>
      <c r="B30" s="3">
        <v>2</v>
      </c>
      <c r="C30" s="4" t="s">
        <v>28</v>
      </c>
      <c r="D30" s="8">
        <v>418485</v>
      </c>
      <c r="E30" s="6"/>
      <c r="F30" s="6"/>
      <c r="G30" s="6"/>
      <c r="H30" s="7"/>
      <c r="I30" s="7"/>
      <c r="J30" s="6"/>
      <c r="K30" s="7">
        <f t="shared" si="1"/>
        <v>0</v>
      </c>
      <c r="L30" s="7">
        <f t="shared" si="2"/>
        <v>0</v>
      </c>
      <c r="M30" s="7">
        <f t="shared" si="3"/>
        <v>0</v>
      </c>
      <c r="N30" s="7">
        <f t="shared" si="4"/>
        <v>0</v>
      </c>
    </row>
    <row r="31" spans="1:14" ht="15" customHeight="1" x14ac:dyDescent="0.25">
      <c r="A31" s="56">
        <v>972720883</v>
      </c>
      <c r="B31" s="3">
        <v>2</v>
      </c>
      <c r="C31" s="4" t="s">
        <v>29</v>
      </c>
      <c r="D31" s="8">
        <v>6310782</v>
      </c>
      <c r="E31" s="6"/>
      <c r="F31" s="6"/>
      <c r="G31" s="6"/>
      <c r="H31" s="7"/>
      <c r="I31" s="7"/>
      <c r="J31" s="6"/>
      <c r="K31" s="7">
        <f t="shared" si="1"/>
        <v>0</v>
      </c>
      <c r="L31" s="7">
        <f t="shared" si="2"/>
        <v>0</v>
      </c>
      <c r="M31" s="7">
        <f t="shared" si="3"/>
        <v>0</v>
      </c>
      <c r="N31" s="7">
        <f t="shared" si="4"/>
        <v>0</v>
      </c>
    </row>
    <row r="32" spans="1:14" ht="15" customHeight="1" x14ac:dyDescent="0.25">
      <c r="A32" s="12" t="s">
        <v>30</v>
      </c>
      <c r="B32" s="14">
        <v>1</v>
      </c>
      <c r="C32" s="12" t="s">
        <v>31</v>
      </c>
      <c r="D32" s="15" t="s">
        <v>32</v>
      </c>
      <c r="E32" s="12"/>
      <c r="F32" s="12"/>
      <c r="G32" s="12"/>
      <c r="H32" s="10"/>
      <c r="I32" s="7"/>
      <c r="J32" s="6"/>
      <c r="K32" s="7">
        <f t="shared" si="1"/>
        <v>0</v>
      </c>
      <c r="L32" s="7">
        <f t="shared" si="2"/>
        <v>0</v>
      </c>
      <c r="M32" s="7">
        <f t="shared" si="3"/>
        <v>0</v>
      </c>
      <c r="N32" s="7">
        <f t="shared" si="4"/>
        <v>0</v>
      </c>
    </row>
    <row r="33" spans="1:14" ht="15" customHeight="1" x14ac:dyDescent="0.25">
      <c r="A33" s="16"/>
      <c r="B33" s="17"/>
      <c r="C33" s="16"/>
      <c r="D33" s="18"/>
      <c r="E33" s="16"/>
      <c r="F33" s="16"/>
      <c r="G33" s="16"/>
      <c r="H33" s="77"/>
      <c r="I33" s="19"/>
      <c r="J33" s="78"/>
      <c r="K33" s="19"/>
      <c r="L33" s="19"/>
      <c r="M33" s="19"/>
      <c r="N33" s="19"/>
    </row>
    <row r="34" spans="1:14" x14ac:dyDescent="0.25">
      <c r="A34" s="16"/>
      <c r="B34" s="17"/>
      <c r="C34" s="16"/>
      <c r="D34" s="18"/>
      <c r="E34" s="18"/>
      <c r="F34" s="18"/>
      <c r="G34" s="18"/>
      <c r="H34" s="64"/>
      <c r="I34" s="64"/>
      <c r="J34" s="75" t="s">
        <v>308</v>
      </c>
      <c r="K34" s="65">
        <f>SUM(K7:K32)</f>
        <v>0</v>
      </c>
      <c r="L34" s="65">
        <f t="shared" ref="L34:N34" si="5">SUM(L7:L32)</f>
        <v>0</v>
      </c>
      <c r="M34" s="65">
        <f t="shared" si="5"/>
        <v>0</v>
      </c>
      <c r="N34" s="65">
        <f t="shared" si="5"/>
        <v>0</v>
      </c>
    </row>
    <row r="35" spans="1:14" x14ac:dyDescent="0.25">
      <c r="I35"/>
    </row>
    <row r="36" spans="1:14" ht="36" customHeight="1" x14ac:dyDescent="0.25">
      <c r="A36" s="57" t="s">
        <v>2</v>
      </c>
      <c r="B36" s="63" t="s">
        <v>348</v>
      </c>
      <c r="C36" s="66" t="s">
        <v>3</v>
      </c>
      <c r="D36" s="66" t="s">
        <v>4</v>
      </c>
      <c r="E36" s="67" t="s">
        <v>303</v>
      </c>
      <c r="F36" s="67" t="s">
        <v>304</v>
      </c>
      <c r="G36" s="62" t="s">
        <v>305</v>
      </c>
      <c r="H36" s="62" t="s">
        <v>361</v>
      </c>
      <c r="I36" s="62" t="s">
        <v>362</v>
      </c>
      <c r="J36" s="62" t="s">
        <v>349</v>
      </c>
      <c r="K36" s="63" t="s">
        <v>363</v>
      </c>
      <c r="L36" s="63" t="s">
        <v>364</v>
      </c>
      <c r="M36" s="63" t="s">
        <v>350</v>
      </c>
      <c r="N36" s="63" t="s">
        <v>351</v>
      </c>
    </row>
    <row r="37" spans="1:14" x14ac:dyDescent="0.25">
      <c r="A37" s="68" t="s">
        <v>352</v>
      </c>
      <c r="B37" s="69">
        <v>100</v>
      </c>
      <c r="C37" s="70" t="s">
        <v>1</v>
      </c>
      <c r="D37" s="70" t="s">
        <v>21</v>
      </c>
      <c r="E37" s="71"/>
      <c r="F37" s="71"/>
      <c r="G37" s="72"/>
      <c r="H37" s="74">
        <f>K34</f>
        <v>0</v>
      </c>
      <c r="I37" s="74">
        <f>L34</f>
        <v>0</v>
      </c>
      <c r="J37" s="74">
        <f>M34</f>
        <v>0</v>
      </c>
      <c r="K37" s="73">
        <f t="shared" ref="K37:M37" si="6">$B37*H37</f>
        <v>0</v>
      </c>
      <c r="L37" s="73">
        <f t="shared" si="6"/>
        <v>0</v>
      </c>
      <c r="M37" s="73">
        <f t="shared" si="6"/>
        <v>0</v>
      </c>
      <c r="N37" s="73">
        <f t="shared" ref="N37" si="7">SUM(K37:M37)</f>
        <v>0</v>
      </c>
    </row>
    <row r="39" spans="1:14" ht="15" customHeight="1" thickBot="1" x14ac:dyDescent="0.3">
      <c r="A39" s="76" t="s">
        <v>358</v>
      </c>
      <c r="B39" s="80"/>
      <c r="D39" s="81"/>
    </row>
    <row r="40" spans="1:14" ht="15" customHeight="1" x14ac:dyDescent="0.25">
      <c r="B40" s="81"/>
      <c r="D40" s="81"/>
    </row>
    <row r="41" spans="1:14" ht="15" customHeight="1" x14ac:dyDescent="0.25">
      <c r="A41" s="1" t="s">
        <v>359</v>
      </c>
      <c r="B41" s="81"/>
      <c r="D41" s="81"/>
    </row>
  </sheetData>
  <mergeCells count="1">
    <mergeCell ref="A2:J2"/>
  </mergeCells>
  <pageMargins left="0.45" right="0.45" top="0.5" bottom="0.5" header="0.05" footer="0.05"/>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election sqref="A1:J1"/>
    </sheetView>
  </sheetViews>
  <sheetFormatPr defaultRowHeight="15" x14ac:dyDescent="0.25"/>
  <cols>
    <col min="1" max="1" width="12.28515625" style="1" customWidth="1"/>
    <col min="2" max="2" width="11.42578125" customWidth="1"/>
    <col min="3" max="3" width="46.85546875" bestFit="1" customWidth="1"/>
    <col min="4" max="4" width="12.7109375" customWidth="1"/>
    <col min="5" max="5" width="33" customWidth="1"/>
    <col min="6" max="7" width="14.7109375" customWidth="1"/>
    <col min="8" max="8" width="16.7109375" customWidth="1"/>
    <col min="9" max="9" width="16.5703125" bestFit="1" customWidth="1"/>
    <col min="10" max="10" width="19.140625" bestFit="1" customWidth="1"/>
    <col min="11" max="11" width="16" bestFit="1" customWidth="1"/>
    <col min="12" max="13" width="18.140625" bestFit="1" customWidth="1"/>
    <col min="14" max="14" width="15.85546875" bestFit="1" customWidth="1"/>
  </cols>
  <sheetData>
    <row r="1" spans="1:14" ht="30" customHeight="1" x14ac:dyDescent="0.25">
      <c r="A1" s="82" t="s">
        <v>306</v>
      </c>
      <c r="B1" s="83"/>
      <c r="C1" s="83"/>
      <c r="D1" s="83"/>
      <c r="E1" s="83"/>
      <c r="F1" s="83"/>
      <c r="G1" s="83"/>
      <c r="H1" s="83"/>
      <c r="I1" s="83"/>
      <c r="J1" s="84"/>
    </row>
    <row r="2" spans="1:14" x14ac:dyDescent="0.25">
      <c r="A2" s="76" t="s">
        <v>33</v>
      </c>
    </row>
    <row r="3" spans="1:14" x14ac:dyDescent="0.25">
      <c r="A3" s="76" t="s">
        <v>34</v>
      </c>
    </row>
    <row r="4" spans="1:14" x14ac:dyDescent="0.25">
      <c r="A4" s="1" t="s">
        <v>307</v>
      </c>
    </row>
    <row r="5" spans="1:14" ht="44.25" customHeight="1" x14ac:dyDescent="0.25">
      <c r="A5" s="57" t="s">
        <v>2</v>
      </c>
      <c r="B5" s="58" t="s">
        <v>360</v>
      </c>
      <c r="C5" s="59" t="s">
        <v>3</v>
      </c>
      <c r="D5" s="59" t="s">
        <v>4</v>
      </c>
      <c r="E5" s="60" t="s">
        <v>303</v>
      </c>
      <c r="F5" s="60" t="s">
        <v>304</v>
      </c>
      <c r="G5" s="61" t="s">
        <v>305</v>
      </c>
      <c r="H5" s="62" t="s">
        <v>361</v>
      </c>
      <c r="I5" s="62" t="s">
        <v>362</v>
      </c>
      <c r="J5" s="62" t="s">
        <v>349</v>
      </c>
      <c r="K5" s="63" t="s">
        <v>363</v>
      </c>
      <c r="L5" s="63" t="s">
        <v>364</v>
      </c>
      <c r="M5" s="63" t="s">
        <v>350</v>
      </c>
      <c r="N5" s="63" t="s">
        <v>351</v>
      </c>
    </row>
    <row r="6" spans="1:14" x14ac:dyDescent="0.25">
      <c r="A6" s="9">
        <v>802550030</v>
      </c>
      <c r="B6" s="3">
        <v>1</v>
      </c>
      <c r="C6" s="4" t="s">
        <v>35</v>
      </c>
      <c r="D6" s="8">
        <v>4376837</v>
      </c>
      <c r="E6" s="21"/>
      <c r="F6" s="21"/>
      <c r="G6" s="21"/>
      <c r="H6" s="22"/>
      <c r="I6" s="10"/>
      <c r="J6" s="6"/>
      <c r="K6" s="7">
        <f>$B6*H6</f>
        <v>0</v>
      </c>
      <c r="L6" s="7">
        <f t="shared" ref="L6:M6" si="0">$B6*I6</f>
        <v>0</v>
      </c>
      <c r="M6" s="7">
        <f t="shared" si="0"/>
        <v>0</v>
      </c>
      <c r="N6" s="7">
        <f>SUM(K6:M6)</f>
        <v>0</v>
      </c>
    </row>
    <row r="7" spans="1:14" x14ac:dyDescent="0.25">
      <c r="A7" s="9">
        <v>802550032</v>
      </c>
      <c r="B7" s="3">
        <v>1</v>
      </c>
      <c r="C7" s="4" t="s">
        <v>36</v>
      </c>
      <c r="D7" s="8">
        <v>2866636</v>
      </c>
      <c r="E7" s="21"/>
      <c r="F7" s="21"/>
      <c r="G7" s="21"/>
      <c r="H7" s="22"/>
      <c r="I7" s="10"/>
      <c r="J7" s="6"/>
      <c r="K7" s="7">
        <f t="shared" ref="K7:K52" si="1">$B7*H7</f>
        <v>0</v>
      </c>
      <c r="L7" s="7">
        <f t="shared" ref="L7:L52" si="2">$B7*I7</f>
        <v>0</v>
      </c>
      <c r="M7" s="7">
        <f t="shared" ref="M7:M52" si="3">$B7*J7</f>
        <v>0</v>
      </c>
      <c r="N7" s="7">
        <f t="shared" ref="N7:N52" si="4">SUM(K7:M7)</f>
        <v>0</v>
      </c>
    </row>
    <row r="8" spans="1:14" x14ac:dyDescent="0.25">
      <c r="A8" s="9">
        <v>802550036</v>
      </c>
      <c r="B8" s="3">
        <v>1</v>
      </c>
      <c r="C8" s="4" t="s">
        <v>37</v>
      </c>
      <c r="D8" s="8" t="s">
        <v>38</v>
      </c>
      <c r="E8" s="21"/>
      <c r="F8" s="21"/>
      <c r="G8" s="21"/>
      <c r="H8" s="22"/>
      <c r="I8" s="10"/>
      <c r="J8" s="6"/>
      <c r="K8" s="7">
        <f t="shared" si="1"/>
        <v>0</v>
      </c>
      <c r="L8" s="7">
        <f t="shared" si="2"/>
        <v>0</v>
      </c>
      <c r="M8" s="7">
        <f t="shared" si="3"/>
        <v>0</v>
      </c>
      <c r="N8" s="7">
        <f t="shared" si="4"/>
        <v>0</v>
      </c>
    </row>
    <row r="9" spans="1:14" x14ac:dyDescent="0.25">
      <c r="A9" s="33">
        <v>802570001</v>
      </c>
      <c r="B9" s="14">
        <v>2</v>
      </c>
      <c r="C9" s="23" t="s">
        <v>39</v>
      </c>
      <c r="D9" s="24">
        <v>109982</v>
      </c>
      <c r="E9" s="6"/>
      <c r="F9" s="6"/>
      <c r="G9" s="6"/>
      <c r="H9" s="22"/>
      <c r="I9" s="10"/>
      <c r="J9" s="6"/>
      <c r="K9" s="7">
        <f t="shared" si="1"/>
        <v>0</v>
      </c>
      <c r="L9" s="7">
        <f t="shared" si="2"/>
        <v>0</v>
      </c>
      <c r="M9" s="7">
        <f t="shared" si="3"/>
        <v>0</v>
      </c>
      <c r="N9" s="7">
        <f t="shared" si="4"/>
        <v>0</v>
      </c>
    </row>
    <row r="10" spans="1:14" x14ac:dyDescent="0.25">
      <c r="A10" s="33">
        <v>802570002</v>
      </c>
      <c r="B10" s="14">
        <v>2</v>
      </c>
      <c r="C10" s="23" t="s">
        <v>40</v>
      </c>
      <c r="D10" s="24">
        <v>116019</v>
      </c>
      <c r="E10" s="6"/>
      <c r="F10" s="6"/>
      <c r="G10" s="6"/>
      <c r="H10" s="22"/>
      <c r="I10" s="10"/>
      <c r="J10" s="6"/>
      <c r="K10" s="7">
        <f t="shared" si="1"/>
        <v>0</v>
      </c>
      <c r="L10" s="7">
        <f t="shared" si="2"/>
        <v>0</v>
      </c>
      <c r="M10" s="7">
        <f t="shared" si="3"/>
        <v>0</v>
      </c>
      <c r="N10" s="7">
        <f t="shared" si="4"/>
        <v>0</v>
      </c>
    </row>
    <row r="11" spans="1:14" x14ac:dyDescent="0.25">
      <c r="A11" s="33">
        <v>802570004</v>
      </c>
      <c r="B11" s="14">
        <v>2</v>
      </c>
      <c r="C11" s="23" t="s">
        <v>41</v>
      </c>
      <c r="D11" s="24">
        <v>109863</v>
      </c>
      <c r="E11" s="6"/>
      <c r="F11" s="6"/>
      <c r="G11" s="6"/>
      <c r="H11" s="22"/>
      <c r="I11" s="10"/>
      <c r="J11" s="6"/>
      <c r="K11" s="7">
        <f t="shared" si="1"/>
        <v>0</v>
      </c>
      <c r="L11" s="7">
        <f t="shared" si="2"/>
        <v>0</v>
      </c>
      <c r="M11" s="7">
        <f t="shared" si="3"/>
        <v>0</v>
      </c>
      <c r="N11" s="7">
        <f t="shared" si="4"/>
        <v>0</v>
      </c>
    </row>
    <row r="12" spans="1:14" x14ac:dyDescent="0.25">
      <c r="A12" s="39">
        <v>824550142</v>
      </c>
      <c r="B12" s="14">
        <v>1</v>
      </c>
      <c r="C12" s="25" t="s">
        <v>42</v>
      </c>
      <c r="D12" s="26">
        <v>410500</v>
      </c>
      <c r="E12" s="6"/>
      <c r="F12" s="6"/>
      <c r="G12" s="6"/>
      <c r="H12" s="22"/>
      <c r="I12" s="10"/>
      <c r="J12" s="6"/>
      <c r="K12" s="7">
        <f t="shared" si="1"/>
        <v>0</v>
      </c>
      <c r="L12" s="7">
        <f t="shared" si="2"/>
        <v>0</v>
      </c>
      <c r="M12" s="7">
        <f t="shared" si="3"/>
        <v>0</v>
      </c>
      <c r="N12" s="7">
        <f t="shared" si="4"/>
        <v>0</v>
      </c>
    </row>
    <row r="13" spans="1:14" x14ac:dyDescent="0.25">
      <c r="A13" s="33">
        <v>825550004</v>
      </c>
      <c r="B13" s="14">
        <v>8</v>
      </c>
      <c r="C13" s="25" t="s">
        <v>43</v>
      </c>
      <c r="D13" s="26">
        <v>97626</v>
      </c>
      <c r="E13" s="27"/>
      <c r="F13" s="27"/>
      <c r="G13" s="27"/>
      <c r="H13" s="22"/>
      <c r="I13" s="10"/>
      <c r="J13" s="6"/>
      <c r="K13" s="7">
        <f t="shared" si="1"/>
        <v>0</v>
      </c>
      <c r="L13" s="7">
        <f t="shared" si="2"/>
        <v>0</v>
      </c>
      <c r="M13" s="7">
        <f t="shared" si="3"/>
        <v>0</v>
      </c>
      <c r="N13" s="7">
        <f t="shared" si="4"/>
        <v>0</v>
      </c>
    </row>
    <row r="14" spans="1:14" x14ac:dyDescent="0.25">
      <c r="A14" s="33">
        <v>825700001</v>
      </c>
      <c r="B14" s="14">
        <v>1</v>
      </c>
      <c r="C14" s="28" t="s">
        <v>44</v>
      </c>
      <c r="D14" s="24">
        <v>150278</v>
      </c>
      <c r="E14" s="6"/>
      <c r="F14" s="6"/>
      <c r="G14" s="6"/>
      <c r="H14" s="22"/>
      <c r="I14" s="10"/>
      <c r="J14" s="6"/>
      <c r="K14" s="7">
        <f t="shared" si="1"/>
        <v>0</v>
      </c>
      <c r="L14" s="7">
        <f t="shared" si="2"/>
        <v>0</v>
      </c>
      <c r="M14" s="7">
        <f t="shared" si="3"/>
        <v>0</v>
      </c>
      <c r="N14" s="7">
        <f t="shared" si="4"/>
        <v>0</v>
      </c>
    </row>
    <row r="15" spans="1:14" x14ac:dyDescent="0.25">
      <c r="A15" s="33">
        <v>830550001</v>
      </c>
      <c r="B15" s="14">
        <v>1</v>
      </c>
      <c r="C15" s="25" t="s">
        <v>45</v>
      </c>
      <c r="D15" s="26">
        <v>34532</v>
      </c>
      <c r="E15" s="27"/>
      <c r="F15" s="27"/>
      <c r="G15" s="27"/>
      <c r="H15" s="22"/>
      <c r="I15" s="10"/>
      <c r="J15" s="6"/>
      <c r="K15" s="7">
        <f t="shared" si="1"/>
        <v>0</v>
      </c>
      <c r="L15" s="7">
        <f t="shared" si="2"/>
        <v>0</v>
      </c>
      <c r="M15" s="7">
        <f t="shared" si="3"/>
        <v>0</v>
      </c>
      <c r="N15" s="7">
        <f t="shared" si="4"/>
        <v>0</v>
      </c>
    </row>
    <row r="16" spans="1:14" x14ac:dyDescent="0.25">
      <c r="A16" s="39">
        <v>833700004</v>
      </c>
      <c r="B16" s="14">
        <v>1</v>
      </c>
      <c r="C16" s="25" t="s">
        <v>46</v>
      </c>
      <c r="D16" s="26">
        <v>8111553</v>
      </c>
      <c r="E16" s="27"/>
      <c r="F16" s="27"/>
      <c r="G16" s="27"/>
      <c r="H16" s="22"/>
      <c r="I16" s="10"/>
      <c r="J16" s="6"/>
      <c r="K16" s="7">
        <f t="shared" si="1"/>
        <v>0</v>
      </c>
      <c r="L16" s="7">
        <f t="shared" si="2"/>
        <v>0</v>
      </c>
      <c r="M16" s="7">
        <f t="shared" si="3"/>
        <v>0</v>
      </c>
      <c r="N16" s="7">
        <f t="shared" si="4"/>
        <v>0</v>
      </c>
    </row>
    <row r="17" spans="1:14" x14ac:dyDescent="0.25">
      <c r="A17" s="39">
        <v>833720004</v>
      </c>
      <c r="B17" s="14">
        <v>7</v>
      </c>
      <c r="C17" s="25" t="s">
        <v>47</v>
      </c>
      <c r="D17" s="26">
        <v>5926062</v>
      </c>
      <c r="E17" s="27"/>
      <c r="F17" s="27"/>
      <c r="G17" s="27"/>
      <c r="H17" s="22"/>
      <c r="I17" s="10"/>
      <c r="J17" s="6"/>
      <c r="K17" s="7">
        <f t="shared" si="1"/>
        <v>0</v>
      </c>
      <c r="L17" s="7">
        <f t="shared" si="2"/>
        <v>0</v>
      </c>
      <c r="M17" s="7">
        <f t="shared" si="3"/>
        <v>0</v>
      </c>
      <c r="N17" s="7">
        <f t="shared" si="4"/>
        <v>0</v>
      </c>
    </row>
    <row r="18" spans="1:14" x14ac:dyDescent="0.25">
      <c r="A18" s="39">
        <v>833720008</v>
      </c>
      <c r="B18" s="14">
        <v>1</v>
      </c>
      <c r="C18" s="25" t="s">
        <v>48</v>
      </c>
      <c r="D18" s="26">
        <v>237729</v>
      </c>
      <c r="E18" s="6"/>
      <c r="F18" s="6"/>
      <c r="G18" s="6"/>
      <c r="H18" s="22"/>
      <c r="I18" s="10"/>
      <c r="J18" s="6"/>
      <c r="K18" s="7">
        <f t="shared" si="1"/>
        <v>0</v>
      </c>
      <c r="L18" s="7">
        <f t="shared" si="2"/>
        <v>0</v>
      </c>
      <c r="M18" s="7">
        <f t="shared" si="3"/>
        <v>0</v>
      </c>
      <c r="N18" s="7">
        <f t="shared" si="4"/>
        <v>0</v>
      </c>
    </row>
    <row r="19" spans="1:14" x14ac:dyDescent="0.25">
      <c r="A19" s="33">
        <v>835550024</v>
      </c>
      <c r="B19" s="14">
        <v>1</v>
      </c>
      <c r="C19" s="28" t="s">
        <v>49</v>
      </c>
      <c r="D19" s="24">
        <v>281894</v>
      </c>
      <c r="E19" s="6"/>
      <c r="F19" s="6"/>
      <c r="G19" s="6"/>
      <c r="H19" s="22"/>
      <c r="I19" s="10"/>
      <c r="J19" s="6"/>
      <c r="K19" s="7">
        <f t="shared" si="1"/>
        <v>0</v>
      </c>
      <c r="L19" s="7">
        <f t="shared" si="2"/>
        <v>0</v>
      </c>
      <c r="M19" s="7">
        <f t="shared" si="3"/>
        <v>0</v>
      </c>
      <c r="N19" s="7">
        <f t="shared" si="4"/>
        <v>0</v>
      </c>
    </row>
    <row r="20" spans="1:14" x14ac:dyDescent="0.25">
      <c r="A20" s="33">
        <v>835720002</v>
      </c>
      <c r="B20" s="14">
        <v>1</v>
      </c>
      <c r="C20" s="28" t="s">
        <v>50</v>
      </c>
      <c r="D20" s="24">
        <v>6356789</v>
      </c>
      <c r="E20" s="6"/>
      <c r="F20" s="6"/>
      <c r="G20" s="6"/>
      <c r="H20" s="22"/>
      <c r="I20" s="10"/>
      <c r="J20" s="6"/>
      <c r="K20" s="7">
        <f t="shared" si="1"/>
        <v>0</v>
      </c>
      <c r="L20" s="7">
        <f t="shared" si="2"/>
        <v>0</v>
      </c>
      <c r="M20" s="7">
        <f t="shared" si="3"/>
        <v>0</v>
      </c>
      <c r="N20" s="7">
        <f t="shared" si="4"/>
        <v>0</v>
      </c>
    </row>
    <row r="21" spans="1:14" x14ac:dyDescent="0.25">
      <c r="A21" s="33">
        <v>836550020</v>
      </c>
      <c r="B21" s="14">
        <v>1</v>
      </c>
      <c r="C21" s="25" t="s">
        <v>51</v>
      </c>
      <c r="D21" s="26">
        <v>38060</v>
      </c>
      <c r="E21" s="27"/>
      <c r="F21" s="27"/>
      <c r="G21" s="27"/>
      <c r="H21" s="22"/>
      <c r="I21" s="10"/>
      <c r="J21" s="6"/>
      <c r="K21" s="7">
        <f t="shared" si="1"/>
        <v>0</v>
      </c>
      <c r="L21" s="7">
        <f t="shared" si="2"/>
        <v>0</v>
      </c>
      <c r="M21" s="7">
        <f t="shared" si="3"/>
        <v>0</v>
      </c>
      <c r="N21" s="7">
        <f t="shared" si="4"/>
        <v>0</v>
      </c>
    </row>
    <row r="22" spans="1:14" x14ac:dyDescent="0.25">
      <c r="A22" s="33">
        <v>841700003</v>
      </c>
      <c r="B22" s="14">
        <v>1</v>
      </c>
      <c r="C22" s="23" t="s">
        <v>52</v>
      </c>
      <c r="D22" s="24">
        <v>487917</v>
      </c>
      <c r="E22" s="6"/>
      <c r="F22" s="6"/>
      <c r="G22" s="6"/>
      <c r="H22" s="22"/>
      <c r="I22" s="10"/>
      <c r="J22" s="6"/>
      <c r="K22" s="7">
        <f t="shared" si="1"/>
        <v>0</v>
      </c>
      <c r="L22" s="7">
        <f t="shared" si="2"/>
        <v>0</v>
      </c>
      <c r="M22" s="7">
        <f t="shared" si="3"/>
        <v>0</v>
      </c>
      <c r="N22" s="7">
        <f t="shared" si="4"/>
        <v>0</v>
      </c>
    </row>
    <row r="23" spans="1:14" x14ac:dyDescent="0.25">
      <c r="A23" s="33">
        <v>841700004</v>
      </c>
      <c r="B23" s="14">
        <v>2</v>
      </c>
      <c r="C23" s="23" t="s">
        <v>53</v>
      </c>
      <c r="D23" s="24">
        <v>369382</v>
      </c>
      <c r="E23" s="6"/>
      <c r="F23" s="6"/>
      <c r="G23" s="6"/>
      <c r="H23" s="22"/>
      <c r="I23" s="10"/>
      <c r="J23" s="6"/>
      <c r="K23" s="7">
        <f t="shared" si="1"/>
        <v>0</v>
      </c>
      <c r="L23" s="7">
        <f t="shared" si="2"/>
        <v>0</v>
      </c>
      <c r="M23" s="7">
        <f t="shared" si="3"/>
        <v>0</v>
      </c>
      <c r="N23" s="7">
        <f t="shared" si="4"/>
        <v>0</v>
      </c>
    </row>
    <row r="24" spans="1:14" x14ac:dyDescent="0.25">
      <c r="A24" s="33">
        <v>842550011</v>
      </c>
      <c r="B24" s="14">
        <v>2</v>
      </c>
      <c r="C24" s="23" t="s">
        <v>54</v>
      </c>
      <c r="D24" s="24">
        <v>205042</v>
      </c>
      <c r="E24" s="6"/>
      <c r="F24" s="6"/>
      <c r="G24" s="6"/>
      <c r="H24" s="22"/>
      <c r="I24" s="10"/>
      <c r="J24" s="6"/>
      <c r="K24" s="7">
        <f t="shared" si="1"/>
        <v>0</v>
      </c>
      <c r="L24" s="7">
        <f t="shared" si="2"/>
        <v>0</v>
      </c>
      <c r="M24" s="7">
        <f t="shared" si="3"/>
        <v>0</v>
      </c>
      <c r="N24" s="7">
        <f t="shared" si="4"/>
        <v>0</v>
      </c>
    </row>
    <row r="25" spans="1:14" x14ac:dyDescent="0.25">
      <c r="A25" s="39">
        <v>842720025</v>
      </c>
      <c r="B25" s="14">
        <v>1</v>
      </c>
      <c r="C25" s="25" t="s">
        <v>55</v>
      </c>
      <c r="D25" s="26">
        <v>5952619</v>
      </c>
      <c r="E25" s="6"/>
      <c r="F25" s="6"/>
      <c r="G25" s="6"/>
      <c r="H25" s="22"/>
      <c r="I25" s="10"/>
      <c r="J25" s="6"/>
      <c r="K25" s="7">
        <f t="shared" si="1"/>
        <v>0</v>
      </c>
      <c r="L25" s="7">
        <f t="shared" si="2"/>
        <v>0</v>
      </c>
      <c r="M25" s="7">
        <f t="shared" si="3"/>
        <v>0</v>
      </c>
      <c r="N25" s="7">
        <f t="shared" si="4"/>
        <v>0</v>
      </c>
    </row>
    <row r="26" spans="1:14" x14ac:dyDescent="0.25">
      <c r="A26" s="33">
        <v>842720081</v>
      </c>
      <c r="B26" s="14">
        <v>1</v>
      </c>
      <c r="C26" s="23" t="s">
        <v>56</v>
      </c>
      <c r="D26" s="24">
        <v>423518</v>
      </c>
      <c r="E26" s="6"/>
      <c r="F26" s="6"/>
      <c r="G26" s="6"/>
      <c r="H26" s="22"/>
      <c r="I26" s="10"/>
      <c r="J26" s="6"/>
      <c r="K26" s="7">
        <f t="shared" si="1"/>
        <v>0</v>
      </c>
      <c r="L26" s="7">
        <f t="shared" si="2"/>
        <v>0</v>
      </c>
      <c r="M26" s="7">
        <f t="shared" si="3"/>
        <v>0</v>
      </c>
      <c r="N26" s="7">
        <f t="shared" si="4"/>
        <v>0</v>
      </c>
    </row>
    <row r="27" spans="1:14" x14ac:dyDescent="0.25">
      <c r="A27" s="33">
        <v>853550037</v>
      </c>
      <c r="B27" s="14">
        <v>1</v>
      </c>
      <c r="C27" s="28" t="s">
        <v>57</v>
      </c>
      <c r="D27" s="24">
        <v>412897</v>
      </c>
      <c r="E27" s="6"/>
      <c r="F27" s="6"/>
      <c r="G27" s="6"/>
      <c r="H27" s="22"/>
      <c r="I27" s="10"/>
      <c r="J27" s="6"/>
      <c r="K27" s="7">
        <f t="shared" si="1"/>
        <v>0</v>
      </c>
      <c r="L27" s="7">
        <f t="shared" si="2"/>
        <v>0</v>
      </c>
      <c r="M27" s="7">
        <f t="shared" si="3"/>
        <v>0</v>
      </c>
      <c r="N27" s="7">
        <f t="shared" si="4"/>
        <v>0</v>
      </c>
    </row>
    <row r="28" spans="1:14" x14ac:dyDescent="0.25">
      <c r="A28" s="9">
        <v>914720007</v>
      </c>
      <c r="B28" s="3">
        <v>1</v>
      </c>
      <c r="C28" s="4" t="s">
        <v>58</v>
      </c>
      <c r="D28" s="8">
        <v>6328226</v>
      </c>
      <c r="E28" s="21"/>
      <c r="F28" s="21"/>
      <c r="G28" s="21"/>
      <c r="H28" s="22"/>
      <c r="I28" s="10"/>
      <c r="J28" s="6"/>
      <c r="K28" s="7">
        <f t="shared" si="1"/>
        <v>0</v>
      </c>
      <c r="L28" s="7">
        <f t="shared" si="2"/>
        <v>0</v>
      </c>
      <c r="M28" s="7">
        <f t="shared" si="3"/>
        <v>0</v>
      </c>
      <c r="N28" s="7">
        <f t="shared" si="4"/>
        <v>0</v>
      </c>
    </row>
    <row r="29" spans="1:14" x14ac:dyDescent="0.25">
      <c r="A29" s="9">
        <v>921720042</v>
      </c>
      <c r="B29" s="3">
        <v>2</v>
      </c>
      <c r="C29" s="4" t="s">
        <v>59</v>
      </c>
      <c r="D29" s="8" t="s">
        <v>60</v>
      </c>
      <c r="E29" s="21"/>
      <c r="F29" s="21"/>
      <c r="G29" s="21"/>
      <c r="H29" s="22"/>
      <c r="I29" s="10"/>
      <c r="J29" s="6"/>
      <c r="K29" s="7">
        <f t="shared" si="1"/>
        <v>0</v>
      </c>
      <c r="L29" s="7">
        <f t="shared" si="2"/>
        <v>0</v>
      </c>
      <c r="M29" s="7">
        <f t="shared" si="3"/>
        <v>0</v>
      </c>
      <c r="N29" s="7">
        <f t="shared" si="4"/>
        <v>0</v>
      </c>
    </row>
    <row r="30" spans="1:14" x14ac:dyDescent="0.25">
      <c r="A30" s="33">
        <v>932550014</v>
      </c>
      <c r="B30" s="14">
        <v>1</v>
      </c>
      <c r="C30" s="28" t="s">
        <v>61</v>
      </c>
      <c r="D30" s="24">
        <v>342892</v>
      </c>
      <c r="E30" s="6"/>
      <c r="F30" s="6"/>
      <c r="G30" s="6"/>
      <c r="H30" s="22"/>
      <c r="I30" s="10"/>
      <c r="J30" s="6"/>
      <c r="K30" s="7">
        <f t="shared" si="1"/>
        <v>0</v>
      </c>
      <c r="L30" s="7">
        <f t="shared" si="2"/>
        <v>0</v>
      </c>
      <c r="M30" s="7">
        <f t="shared" si="3"/>
        <v>0</v>
      </c>
      <c r="N30" s="7">
        <f t="shared" si="4"/>
        <v>0</v>
      </c>
    </row>
    <row r="31" spans="1:14" x14ac:dyDescent="0.25">
      <c r="A31" s="33">
        <v>971720011</v>
      </c>
      <c r="B31" s="14">
        <v>1</v>
      </c>
      <c r="C31" s="28" t="s">
        <v>62</v>
      </c>
      <c r="D31" s="24">
        <v>370880</v>
      </c>
      <c r="E31" s="6"/>
      <c r="F31" s="6"/>
      <c r="G31" s="6"/>
      <c r="H31" s="22"/>
      <c r="I31" s="10"/>
      <c r="J31" s="6"/>
      <c r="K31" s="7">
        <f t="shared" si="1"/>
        <v>0</v>
      </c>
      <c r="L31" s="7">
        <f t="shared" si="2"/>
        <v>0</v>
      </c>
      <c r="M31" s="7">
        <f t="shared" si="3"/>
        <v>0</v>
      </c>
      <c r="N31" s="7">
        <f t="shared" si="4"/>
        <v>0</v>
      </c>
    </row>
    <row r="32" spans="1:14" x14ac:dyDescent="0.25">
      <c r="A32" s="33">
        <v>972550095</v>
      </c>
      <c r="B32" s="14">
        <v>2</v>
      </c>
      <c r="C32" s="23" t="s">
        <v>63</v>
      </c>
      <c r="D32" s="24">
        <v>8112307</v>
      </c>
      <c r="E32" s="6"/>
      <c r="F32" s="6"/>
      <c r="G32" s="6"/>
      <c r="H32" s="22"/>
      <c r="I32" s="10"/>
      <c r="J32" s="6"/>
      <c r="K32" s="7">
        <f t="shared" si="1"/>
        <v>0</v>
      </c>
      <c r="L32" s="7">
        <f t="shared" si="2"/>
        <v>0</v>
      </c>
      <c r="M32" s="7">
        <f t="shared" si="3"/>
        <v>0</v>
      </c>
      <c r="N32" s="7">
        <f t="shared" si="4"/>
        <v>0</v>
      </c>
    </row>
    <row r="33" spans="1:14" x14ac:dyDescent="0.25">
      <c r="A33" s="33">
        <v>986550050</v>
      </c>
      <c r="B33" s="14">
        <v>1</v>
      </c>
      <c r="C33" s="28" t="s">
        <v>64</v>
      </c>
      <c r="D33" s="24">
        <v>5953334</v>
      </c>
      <c r="E33" s="6"/>
      <c r="F33" s="6"/>
      <c r="G33" s="6"/>
      <c r="H33" s="22"/>
      <c r="I33" s="10"/>
      <c r="J33" s="6"/>
      <c r="K33" s="7">
        <f t="shared" si="1"/>
        <v>0</v>
      </c>
      <c r="L33" s="7">
        <f t="shared" si="2"/>
        <v>0</v>
      </c>
      <c r="M33" s="7">
        <f t="shared" si="3"/>
        <v>0</v>
      </c>
      <c r="N33" s="7">
        <f t="shared" si="4"/>
        <v>0</v>
      </c>
    </row>
    <row r="34" spans="1:14" x14ac:dyDescent="0.25">
      <c r="A34" s="33">
        <v>999550188</v>
      </c>
      <c r="B34" s="14">
        <v>1</v>
      </c>
      <c r="C34" s="23" t="s">
        <v>65</v>
      </c>
      <c r="D34" s="11">
        <v>311072</v>
      </c>
      <c r="E34" s="6"/>
      <c r="F34" s="6"/>
      <c r="G34" s="6"/>
      <c r="H34" s="22"/>
      <c r="I34" s="10"/>
      <c r="J34" s="6"/>
      <c r="K34" s="7">
        <f t="shared" si="1"/>
        <v>0</v>
      </c>
      <c r="L34" s="7">
        <f t="shared" si="2"/>
        <v>0</v>
      </c>
      <c r="M34" s="7">
        <f t="shared" si="3"/>
        <v>0</v>
      </c>
      <c r="N34" s="7">
        <f t="shared" si="4"/>
        <v>0</v>
      </c>
    </row>
    <row r="35" spans="1:14" x14ac:dyDescent="0.25">
      <c r="A35" s="33">
        <v>999550193</v>
      </c>
      <c r="B35" s="14">
        <v>3</v>
      </c>
      <c r="C35" s="23" t="s">
        <v>63</v>
      </c>
      <c r="D35" s="24">
        <v>130595</v>
      </c>
      <c r="E35" s="6"/>
      <c r="F35" s="6"/>
      <c r="G35" s="6"/>
      <c r="H35" s="22"/>
      <c r="I35" s="10"/>
      <c r="J35" s="6"/>
      <c r="K35" s="7">
        <f t="shared" si="1"/>
        <v>0</v>
      </c>
      <c r="L35" s="7">
        <f t="shared" si="2"/>
        <v>0</v>
      </c>
      <c r="M35" s="7">
        <f t="shared" si="3"/>
        <v>0</v>
      </c>
      <c r="N35" s="7">
        <f t="shared" si="4"/>
        <v>0</v>
      </c>
    </row>
    <row r="36" spans="1:14" x14ac:dyDescent="0.25">
      <c r="A36" s="39">
        <v>999720201</v>
      </c>
      <c r="B36" s="14">
        <v>4</v>
      </c>
      <c r="C36" s="25" t="s">
        <v>66</v>
      </c>
      <c r="D36" s="26">
        <v>129636</v>
      </c>
      <c r="E36" s="27"/>
      <c r="F36" s="27"/>
      <c r="G36" s="27"/>
      <c r="H36" s="22"/>
      <c r="I36" s="10"/>
      <c r="J36" s="6"/>
      <c r="K36" s="7">
        <f t="shared" si="1"/>
        <v>0</v>
      </c>
      <c r="L36" s="7">
        <f t="shared" si="2"/>
        <v>0</v>
      </c>
      <c r="M36" s="7">
        <f t="shared" si="3"/>
        <v>0</v>
      </c>
      <c r="N36" s="7">
        <f t="shared" si="4"/>
        <v>0</v>
      </c>
    </row>
    <row r="37" spans="1:14" x14ac:dyDescent="0.25">
      <c r="A37" s="56">
        <v>833720011</v>
      </c>
      <c r="B37" s="14">
        <v>1</v>
      </c>
      <c r="C37" s="25" t="s">
        <v>67</v>
      </c>
      <c r="D37" s="26">
        <v>5926060</v>
      </c>
      <c r="E37" s="27"/>
      <c r="F37" s="27"/>
      <c r="G37" s="27"/>
      <c r="H37" s="22"/>
      <c r="I37" s="10"/>
      <c r="J37" s="6"/>
      <c r="K37" s="7">
        <f t="shared" si="1"/>
        <v>0</v>
      </c>
      <c r="L37" s="7">
        <f t="shared" si="2"/>
        <v>0</v>
      </c>
      <c r="M37" s="7">
        <f t="shared" si="3"/>
        <v>0</v>
      </c>
      <c r="N37" s="7">
        <f t="shared" si="4"/>
        <v>0</v>
      </c>
    </row>
    <row r="38" spans="1:14" x14ac:dyDescent="0.25">
      <c r="A38" s="56">
        <v>843720161</v>
      </c>
      <c r="B38" s="14">
        <v>1</v>
      </c>
      <c r="C38" s="23" t="s">
        <v>68</v>
      </c>
      <c r="D38" s="11">
        <v>425432</v>
      </c>
      <c r="E38" s="6"/>
      <c r="F38" s="6"/>
      <c r="G38" s="6"/>
      <c r="H38" s="22"/>
      <c r="I38" s="10"/>
      <c r="J38" s="6"/>
      <c r="K38" s="7">
        <f t="shared" si="1"/>
        <v>0</v>
      </c>
      <c r="L38" s="7">
        <f t="shared" si="2"/>
        <v>0</v>
      </c>
      <c r="M38" s="7">
        <f t="shared" si="3"/>
        <v>0</v>
      </c>
      <c r="N38" s="7">
        <f t="shared" si="4"/>
        <v>0</v>
      </c>
    </row>
    <row r="39" spans="1:14" x14ac:dyDescent="0.25">
      <c r="A39" s="56">
        <v>972550616</v>
      </c>
      <c r="B39" s="3">
        <v>1</v>
      </c>
      <c r="C39" s="4" t="s">
        <v>69</v>
      </c>
      <c r="D39" s="8">
        <v>361853</v>
      </c>
      <c r="E39" s="27"/>
      <c r="F39" s="27"/>
      <c r="G39" s="27"/>
      <c r="H39" s="22"/>
      <c r="I39" s="10"/>
      <c r="J39" s="6"/>
      <c r="K39" s="7">
        <f t="shared" si="1"/>
        <v>0</v>
      </c>
      <c r="L39" s="7">
        <f t="shared" si="2"/>
        <v>0</v>
      </c>
      <c r="M39" s="7">
        <f t="shared" si="3"/>
        <v>0</v>
      </c>
      <c r="N39" s="7">
        <f t="shared" si="4"/>
        <v>0</v>
      </c>
    </row>
    <row r="40" spans="1:14" x14ac:dyDescent="0.25">
      <c r="A40" s="39" t="s">
        <v>21</v>
      </c>
      <c r="B40" s="3">
        <v>2</v>
      </c>
      <c r="C40" s="4" t="s">
        <v>70</v>
      </c>
      <c r="D40" s="8">
        <v>396190</v>
      </c>
      <c r="E40" s="27"/>
      <c r="F40" s="27"/>
      <c r="G40" s="27"/>
      <c r="H40" s="22"/>
      <c r="I40" s="10"/>
      <c r="J40" s="6"/>
      <c r="K40" s="7">
        <f t="shared" si="1"/>
        <v>0</v>
      </c>
      <c r="L40" s="7">
        <f t="shared" si="2"/>
        <v>0</v>
      </c>
      <c r="M40" s="7">
        <f t="shared" si="3"/>
        <v>0</v>
      </c>
      <c r="N40" s="7">
        <f t="shared" si="4"/>
        <v>0</v>
      </c>
    </row>
    <row r="41" spans="1:14" x14ac:dyDescent="0.25">
      <c r="A41" s="56">
        <v>835720261</v>
      </c>
      <c r="B41" s="14">
        <v>1</v>
      </c>
      <c r="C41" s="23" t="s">
        <v>71</v>
      </c>
      <c r="D41" s="11">
        <v>102160</v>
      </c>
      <c r="E41" s="6"/>
      <c r="F41" s="6"/>
      <c r="G41" s="6"/>
      <c r="H41" s="22"/>
      <c r="I41" s="10"/>
      <c r="J41" s="6"/>
      <c r="K41" s="7">
        <f t="shared" si="1"/>
        <v>0</v>
      </c>
      <c r="L41" s="7">
        <f t="shared" si="2"/>
        <v>0</v>
      </c>
      <c r="M41" s="7">
        <f t="shared" si="3"/>
        <v>0</v>
      </c>
      <c r="N41" s="7">
        <f t="shared" si="4"/>
        <v>0</v>
      </c>
    </row>
    <row r="42" spans="1:14" x14ac:dyDescent="0.25">
      <c r="A42" s="56">
        <v>835720221</v>
      </c>
      <c r="B42" s="14">
        <v>1</v>
      </c>
      <c r="C42" s="23" t="s">
        <v>72</v>
      </c>
      <c r="D42" s="11">
        <v>5998426</v>
      </c>
      <c r="E42" s="6"/>
      <c r="F42" s="6"/>
      <c r="G42" s="6"/>
      <c r="H42" s="22"/>
      <c r="I42" s="10"/>
      <c r="J42" s="6"/>
      <c r="K42" s="7">
        <f t="shared" si="1"/>
        <v>0</v>
      </c>
      <c r="L42" s="7">
        <f t="shared" si="2"/>
        <v>0</v>
      </c>
      <c r="M42" s="7">
        <f t="shared" si="3"/>
        <v>0</v>
      </c>
      <c r="N42" s="7">
        <f t="shared" si="4"/>
        <v>0</v>
      </c>
    </row>
    <row r="43" spans="1:14" x14ac:dyDescent="0.25">
      <c r="A43" s="56">
        <v>835720201</v>
      </c>
      <c r="B43" s="14">
        <v>1</v>
      </c>
      <c r="C43" s="23" t="s">
        <v>71</v>
      </c>
      <c r="D43" s="11">
        <v>8410142</v>
      </c>
      <c r="E43" s="6"/>
      <c r="F43" s="6"/>
      <c r="G43" s="6"/>
      <c r="H43" s="22"/>
      <c r="I43" s="10"/>
      <c r="J43" s="6"/>
      <c r="K43" s="7">
        <f t="shared" si="1"/>
        <v>0</v>
      </c>
      <c r="L43" s="7">
        <f t="shared" si="2"/>
        <v>0</v>
      </c>
      <c r="M43" s="7">
        <f t="shared" si="3"/>
        <v>0</v>
      </c>
      <c r="N43" s="7">
        <f t="shared" si="4"/>
        <v>0</v>
      </c>
    </row>
    <row r="44" spans="1:14" x14ac:dyDescent="0.25">
      <c r="A44" s="56">
        <v>972720884</v>
      </c>
      <c r="B44" s="3">
        <v>2</v>
      </c>
      <c r="C44" s="4" t="s">
        <v>73</v>
      </c>
      <c r="D44" s="8">
        <v>340469</v>
      </c>
      <c r="E44" s="27"/>
      <c r="F44" s="27"/>
      <c r="G44" s="27"/>
      <c r="H44" s="22"/>
      <c r="I44" s="10"/>
      <c r="J44" s="6"/>
      <c r="K44" s="7">
        <f t="shared" si="1"/>
        <v>0</v>
      </c>
      <c r="L44" s="7">
        <f t="shared" si="2"/>
        <v>0</v>
      </c>
      <c r="M44" s="7">
        <f t="shared" si="3"/>
        <v>0</v>
      </c>
      <c r="N44" s="7">
        <f t="shared" si="4"/>
        <v>0</v>
      </c>
    </row>
    <row r="45" spans="1:14" x14ac:dyDescent="0.25">
      <c r="A45" s="56">
        <v>972720154</v>
      </c>
      <c r="B45" s="3">
        <v>1</v>
      </c>
      <c r="C45" s="4" t="s">
        <v>74</v>
      </c>
      <c r="D45" s="8">
        <v>340681</v>
      </c>
      <c r="E45" s="27"/>
      <c r="F45" s="27"/>
      <c r="G45" s="27"/>
      <c r="H45" s="22"/>
      <c r="I45" s="10"/>
      <c r="J45" s="6"/>
      <c r="K45" s="7">
        <f t="shared" si="1"/>
        <v>0</v>
      </c>
      <c r="L45" s="7">
        <f t="shared" si="2"/>
        <v>0</v>
      </c>
      <c r="M45" s="7">
        <f t="shared" si="3"/>
        <v>0</v>
      </c>
      <c r="N45" s="7">
        <f t="shared" si="4"/>
        <v>0</v>
      </c>
    </row>
    <row r="46" spans="1:14" x14ac:dyDescent="0.25">
      <c r="A46" s="39" t="s">
        <v>21</v>
      </c>
      <c r="B46" s="35">
        <v>1</v>
      </c>
      <c r="C46" s="36" t="s">
        <v>75</v>
      </c>
      <c r="D46" s="21">
        <v>2040033003</v>
      </c>
      <c r="E46" s="6"/>
      <c r="F46" s="6"/>
      <c r="G46" s="6"/>
      <c r="H46" s="10"/>
      <c r="I46" s="10"/>
      <c r="J46" s="6"/>
      <c r="K46" s="7">
        <f t="shared" si="1"/>
        <v>0</v>
      </c>
      <c r="L46" s="7">
        <f t="shared" si="2"/>
        <v>0</v>
      </c>
      <c r="M46" s="7">
        <f t="shared" si="3"/>
        <v>0</v>
      </c>
      <c r="N46" s="7">
        <f t="shared" si="4"/>
        <v>0</v>
      </c>
    </row>
    <row r="47" spans="1:14" x14ac:dyDescent="0.25">
      <c r="A47" s="11">
        <v>834720003</v>
      </c>
      <c r="B47" s="3">
        <v>1</v>
      </c>
      <c r="C47" s="4" t="s">
        <v>76</v>
      </c>
      <c r="D47" s="8">
        <v>433831</v>
      </c>
      <c r="E47" s="21"/>
      <c r="F47" s="21"/>
      <c r="G47" s="21"/>
      <c r="H47" s="22"/>
      <c r="I47" s="10"/>
      <c r="J47" s="6"/>
      <c r="K47" s="7">
        <f t="shared" si="1"/>
        <v>0</v>
      </c>
      <c r="L47" s="7">
        <f t="shared" si="2"/>
        <v>0</v>
      </c>
      <c r="M47" s="7">
        <f t="shared" si="3"/>
        <v>0</v>
      </c>
      <c r="N47" s="7">
        <f t="shared" si="4"/>
        <v>0</v>
      </c>
    </row>
    <row r="48" spans="1:14" x14ac:dyDescent="0.25">
      <c r="A48" s="56">
        <v>971720742</v>
      </c>
      <c r="B48" s="3">
        <v>1</v>
      </c>
      <c r="C48" s="4" t="s">
        <v>77</v>
      </c>
      <c r="D48" s="8">
        <v>429570</v>
      </c>
      <c r="E48" s="21"/>
      <c r="F48" s="21"/>
      <c r="G48" s="21"/>
      <c r="H48" s="22"/>
      <c r="I48" s="10"/>
      <c r="J48" s="6"/>
      <c r="K48" s="7">
        <f t="shared" si="1"/>
        <v>0</v>
      </c>
      <c r="L48" s="7">
        <f t="shared" si="2"/>
        <v>0</v>
      </c>
      <c r="M48" s="7">
        <f t="shared" si="3"/>
        <v>0</v>
      </c>
      <c r="N48" s="7">
        <f t="shared" si="4"/>
        <v>0</v>
      </c>
    </row>
    <row r="49" spans="1:14" x14ac:dyDescent="0.25">
      <c r="A49" s="56">
        <v>971720788</v>
      </c>
      <c r="B49" s="3">
        <v>1</v>
      </c>
      <c r="C49" s="4" t="s">
        <v>78</v>
      </c>
      <c r="D49" s="8">
        <v>429652</v>
      </c>
      <c r="E49" s="21"/>
      <c r="F49" s="21"/>
      <c r="G49" s="21"/>
      <c r="H49" s="22"/>
      <c r="I49" s="10"/>
      <c r="J49" s="6"/>
      <c r="K49" s="7">
        <f t="shared" si="1"/>
        <v>0</v>
      </c>
      <c r="L49" s="7">
        <f t="shared" si="2"/>
        <v>0</v>
      </c>
      <c r="M49" s="7">
        <f t="shared" si="3"/>
        <v>0</v>
      </c>
      <c r="N49" s="7">
        <f t="shared" si="4"/>
        <v>0</v>
      </c>
    </row>
    <row r="50" spans="1:14" x14ac:dyDescent="0.25">
      <c r="A50" s="56">
        <v>841420001</v>
      </c>
      <c r="B50" s="3">
        <v>1</v>
      </c>
      <c r="C50" s="4" t="s">
        <v>79</v>
      </c>
      <c r="D50" s="8">
        <v>363871</v>
      </c>
      <c r="E50" s="21"/>
      <c r="F50" s="21"/>
      <c r="G50" s="21"/>
      <c r="H50" s="22"/>
      <c r="I50" s="10"/>
      <c r="J50" s="6"/>
      <c r="K50" s="7">
        <f t="shared" si="1"/>
        <v>0</v>
      </c>
      <c r="L50" s="7">
        <f t="shared" si="2"/>
        <v>0</v>
      </c>
      <c r="M50" s="7">
        <f t="shared" si="3"/>
        <v>0</v>
      </c>
      <c r="N50" s="7">
        <f t="shared" si="4"/>
        <v>0</v>
      </c>
    </row>
    <row r="51" spans="1:14" x14ac:dyDescent="0.25">
      <c r="A51" s="56">
        <v>843720162</v>
      </c>
      <c r="B51" s="3">
        <v>1</v>
      </c>
      <c r="C51" s="4" t="s">
        <v>55</v>
      </c>
      <c r="D51" s="8">
        <v>375249</v>
      </c>
      <c r="E51" s="21"/>
      <c r="F51" s="21"/>
      <c r="G51" s="21"/>
      <c r="H51" s="22"/>
      <c r="I51" s="10"/>
      <c r="J51" s="6"/>
      <c r="K51" s="7">
        <f t="shared" si="1"/>
        <v>0</v>
      </c>
      <c r="L51" s="7">
        <f t="shared" si="2"/>
        <v>0</v>
      </c>
      <c r="M51" s="7">
        <f t="shared" si="3"/>
        <v>0</v>
      </c>
      <c r="N51" s="7">
        <f t="shared" si="4"/>
        <v>0</v>
      </c>
    </row>
    <row r="52" spans="1:14" ht="15" customHeight="1" x14ac:dyDescent="0.25">
      <c r="A52" s="33" t="s">
        <v>30</v>
      </c>
      <c r="B52" s="14">
        <v>1</v>
      </c>
      <c r="C52" s="12" t="s">
        <v>31</v>
      </c>
      <c r="D52" s="15" t="s">
        <v>32</v>
      </c>
      <c r="E52" s="12"/>
      <c r="F52" s="12"/>
      <c r="G52" s="12"/>
      <c r="H52" s="10"/>
      <c r="I52" s="10"/>
      <c r="J52" s="6"/>
      <c r="K52" s="7">
        <f t="shared" si="1"/>
        <v>0</v>
      </c>
      <c r="L52" s="7">
        <f t="shared" si="2"/>
        <v>0</v>
      </c>
      <c r="M52" s="7">
        <f t="shared" si="3"/>
        <v>0</v>
      </c>
      <c r="N52" s="7">
        <f t="shared" si="4"/>
        <v>0</v>
      </c>
    </row>
    <row r="54" spans="1:14" x14ac:dyDescent="0.25">
      <c r="A54" s="16"/>
      <c r="B54" s="17"/>
      <c r="C54" s="16"/>
      <c r="D54" s="18"/>
      <c r="E54" s="18"/>
      <c r="F54" s="18"/>
      <c r="G54" s="18"/>
      <c r="H54" s="64"/>
      <c r="I54" s="64"/>
      <c r="J54" s="75" t="s">
        <v>308</v>
      </c>
      <c r="K54" s="65">
        <f>SUM(K6:K52)</f>
        <v>0</v>
      </c>
      <c r="L54" s="65">
        <f t="shared" ref="L54:N54" si="5">SUM(L6:L52)</f>
        <v>0</v>
      </c>
      <c r="M54" s="65">
        <f t="shared" si="5"/>
        <v>0</v>
      </c>
      <c r="N54" s="65">
        <f t="shared" si="5"/>
        <v>0</v>
      </c>
    </row>
    <row r="56" spans="1:14" ht="36" customHeight="1" x14ac:dyDescent="0.25">
      <c r="A56" s="57" t="s">
        <v>2</v>
      </c>
      <c r="B56" s="63" t="s">
        <v>348</v>
      </c>
      <c r="C56" s="66" t="s">
        <v>3</v>
      </c>
      <c r="D56" s="66" t="s">
        <v>4</v>
      </c>
      <c r="E56" s="67" t="s">
        <v>303</v>
      </c>
      <c r="F56" s="67" t="s">
        <v>304</v>
      </c>
      <c r="G56" s="62" t="s">
        <v>305</v>
      </c>
      <c r="H56" s="62" t="s">
        <v>361</v>
      </c>
      <c r="I56" s="62" t="s">
        <v>362</v>
      </c>
      <c r="J56" s="62" t="s">
        <v>349</v>
      </c>
      <c r="K56" s="63" t="s">
        <v>363</v>
      </c>
      <c r="L56" s="63" t="s">
        <v>364</v>
      </c>
      <c r="M56" s="63" t="s">
        <v>350</v>
      </c>
      <c r="N56" s="63" t="s">
        <v>351</v>
      </c>
    </row>
    <row r="57" spans="1:14" x14ac:dyDescent="0.25">
      <c r="A57" s="68" t="s">
        <v>353</v>
      </c>
      <c r="B57" s="69">
        <v>100</v>
      </c>
      <c r="C57" s="70" t="s">
        <v>34</v>
      </c>
      <c r="D57" s="70" t="s">
        <v>21</v>
      </c>
      <c r="E57" s="71"/>
      <c r="F57" s="71"/>
      <c r="G57" s="72"/>
      <c r="H57" s="74">
        <f>K54</f>
        <v>0</v>
      </c>
      <c r="I57" s="74">
        <f>L54</f>
        <v>0</v>
      </c>
      <c r="J57" s="74">
        <f>M54</f>
        <v>0</v>
      </c>
      <c r="K57" s="73">
        <f t="shared" ref="K57:M57" si="6">$B57*H57</f>
        <v>0</v>
      </c>
      <c r="L57" s="73">
        <f t="shared" si="6"/>
        <v>0</v>
      </c>
      <c r="M57" s="73">
        <f t="shared" si="6"/>
        <v>0</v>
      </c>
      <c r="N57" s="73">
        <f t="shared" ref="N57" si="7">SUM(K57:M57)</f>
        <v>0</v>
      </c>
    </row>
    <row r="59" spans="1:14" ht="15.75" thickBot="1" x14ac:dyDescent="0.3">
      <c r="A59" s="76" t="s">
        <v>358</v>
      </c>
      <c r="B59" s="80"/>
      <c r="D59" s="81"/>
    </row>
    <row r="60" spans="1:14" x14ac:dyDescent="0.25">
      <c r="B60" s="81"/>
      <c r="D60" s="81"/>
    </row>
    <row r="61" spans="1:14" x14ac:dyDescent="0.25">
      <c r="A61" s="1" t="s">
        <v>359</v>
      </c>
      <c r="B61" s="81"/>
      <c r="D61" s="81"/>
    </row>
  </sheetData>
  <mergeCells count="1">
    <mergeCell ref="A1:J1"/>
  </mergeCells>
  <pageMargins left="0.45" right="0.45" top="0.5" bottom="0.5" header="0.05" footer="0.05"/>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workbookViewId="0">
      <selection sqref="A1:J1"/>
    </sheetView>
  </sheetViews>
  <sheetFormatPr defaultRowHeight="15" x14ac:dyDescent="0.25"/>
  <cols>
    <col min="1" max="1" width="11.5703125" style="1" customWidth="1"/>
    <col min="2" max="2" width="12.28515625" customWidth="1"/>
    <col min="3" max="3" width="46.85546875" bestFit="1" customWidth="1"/>
    <col min="4" max="4" width="8" bestFit="1" customWidth="1"/>
    <col min="5" max="5" width="31.5703125" customWidth="1"/>
    <col min="6" max="7" width="14.7109375" customWidth="1"/>
    <col min="8" max="8" width="19.140625" bestFit="1" customWidth="1"/>
    <col min="9" max="9" width="16.5703125" bestFit="1" customWidth="1"/>
    <col min="10" max="10" width="19.140625" bestFit="1" customWidth="1"/>
    <col min="11" max="11" width="16" bestFit="1" customWidth="1"/>
    <col min="12" max="13" width="18.140625" bestFit="1" customWidth="1"/>
    <col min="14" max="14" width="15.85546875" bestFit="1" customWidth="1"/>
  </cols>
  <sheetData>
    <row r="1" spans="1:14" ht="30" customHeight="1" x14ac:dyDescent="0.25">
      <c r="A1" s="82" t="s">
        <v>306</v>
      </c>
      <c r="B1" s="83"/>
      <c r="C1" s="83"/>
      <c r="D1" s="83"/>
      <c r="E1" s="83"/>
      <c r="F1" s="83"/>
      <c r="G1" s="83"/>
      <c r="H1" s="83"/>
      <c r="I1" s="83"/>
      <c r="J1" s="84"/>
    </row>
    <row r="2" spans="1:14" x14ac:dyDescent="0.25">
      <c r="A2" s="76" t="s">
        <v>80</v>
      </c>
    </row>
    <row r="3" spans="1:14" x14ac:dyDescent="0.25">
      <c r="A3" s="76" t="s">
        <v>81</v>
      </c>
    </row>
    <row r="4" spans="1:14" x14ac:dyDescent="0.25">
      <c r="A4" s="1" t="s">
        <v>307</v>
      </c>
    </row>
    <row r="5" spans="1:14" ht="44.25" customHeight="1" x14ac:dyDescent="0.25">
      <c r="A5" s="57" t="s">
        <v>2</v>
      </c>
      <c r="B5" s="58" t="s">
        <v>360</v>
      </c>
      <c r="C5" s="59" t="s">
        <v>3</v>
      </c>
      <c r="D5" s="59" t="s">
        <v>4</v>
      </c>
      <c r="E5" s="60" t="s">
        <v>303</v>
      </c>
      <c r="F5" s="60" t="s">
        <v>304</v>
      </c>
      <c r="G5" s="61" t="s">
        <v>305</v>
      </c>
      <c r="H5" s="62" t="s">
        <v>361</v>
      </c>
      <c r="I5" s="62" t="s">
        <v>362</v>
      </c>
      <c r="J5" s="62" t="s">
        <v>349</v>
      </c>
      <c r="K5" s="63" t="s">
        <v>363</v>
      </c>
      <c r="L5" s="63" t="s">
        <v>364</v>
      </c>
      <c r="M5" s="63" t="s">
        <v>350</v>
      </c>
      <c r="N5" s="63" t="s">
        <v>351</v>
      </c>
    </row>
    <row r="6" spans="1:14" x14ac:dyDescent="0.25">
      <c r="A6" s="33">
        <v>835350014</v>
      </c>
      <c r="B6" s="14">
        <v>4</v>
      </c>
      <c r="C6" s="28" t="s">
        <v>82</v>
      </c>
      <c r="D6" s="26">
        <v>5956114</v>
      </c>
      <c r="E6" s="6"/>
      <c r="F6" s="6"/>
      <c r="G6" s="6"/>
      <c r="H6" s="22"/>
      <c r="I6" s="10"/>
      <c r="J6" s="6"/>
      <c r="K6" s="7">
        <f>$B6*H6</f>
        <v>0</v>
      </c>
      <c r="L6" s="7">
        <f t="shared" ref="L6:M6" si="0">$B6*I6</f>
        <v>0</v>
      </c>
      <c r="M6" s="7">
        <f t="shared" si="0"/>
        <v>0</v>
      </c>
      <c r="N6" s="7">
        <f>SUM(K6:M6)</f>
        <v>0</v>
      </c>
    </row>
    <row r="7" spans="1:14" x14ac:dyDescent="0.25">
      <c r="A7" s="33">
        <v>901700001</v>
      </c>
      <c r="B7" s="14">
        <v>2</v>
      </c>
      <c r="C7" s="28" t="s">
        <v>83</v>
      </c>
      <c r="D7" s="30">
        <v>49190</v>
      </c>
      <c r="E7" s="6"/>
      <c r="F7" s="6"/>
      <c r="G7" s="6"/>
      <c r="H7" s="22"/>
      <c r="I7" s="10"/>
      <c r="J7" s="6"/>
      <c r="K7" s="7">
        <f t="shared" ref="K7:K55" si="1">$B7*H7</f>
        <v>0</v>
      </c>
      <c r="L7" s="7">
        <f t="shared" ref="L7:L55" si="2">$B7*I7</f>
        <v>0</v>
      </c>
      <c r="M7" s="7">
        <f t="shared" ref="M7:M55" si="3">$B7*J7</f>
        <v>0</v>
      </c>
      <c r="N7" s="7">
        <f t="shared" ref="N7:N55" si="4">SUM(K7:M7)</f>
        <v>0</v>
      </c>
    </row>
    <row r="8" spans="1:14" x14ac:dyDescent="0.25">
      <c r="A8" s="33">
        <v>920720041</v>
      </c>
      <c r="B8" s="14">
        <v>6</v>
      </c>
      <c r="C8" s="23" t="s">
        <v>84</v>
      </c>
      <c r="D8" s="24">
        <v>234815</v>
      </c>
      <c r="E8" s="6"/>
      <c r="F8" s="6"/>
      <c r="G8" s="6"/>
      <c r="H8" s="22"/>
      <c r="I8" s="10"/>
      <c r="J8" s="6"/>
      <c r="K8" s="7">
        <f t="shared" si="1"/>
        <v>0</v>
      </c>
      <c r="L8" s="7">
        <f t="shared" si="2"/>
        <v>0</v>
      </c>
      <c r="M8" s="7">
        <f t="shared" si="3"/>
        <v>0</v>
      </c>
      <c r="N8" s="7">
        <f t="shared" si="4"/>
        <v>0</v>
      </c>
    </row>
    <row r="9" spans="1:14" x14ac:dyDescent="0.25">
      <c r="A9" s="33">
        <v>920720042</v>
      </c>
      <c r="B9" s="14">
        <v>6</v>
      </c>
      <c r="C9" s="23" t="s">
        <v>85</v>
      </c>
      <c r="D9" s="24">
        <v>85269</v>
      </c>
      <c r="E9" s="6"/>
      <c r="F9" s="6"/>
      <c r="G9" s="6"/>
      <c r="H9" s="22"/>
      <c r="I9" s="10"/>
      <c r="J9" s="6"/>
      <c r="K9" s="7">
        <f t="shared" si="1"/>
        <v>0</v>
      </c>
      <c r="L9" s="7">
        <f t="shared" si="2"/>
        <v>0</v>
      </c>
      <c r="M9" s="7">
        <f t="shared" si="3"/>
        <v>0</v>
      </c>
      <c r="N9" s="7">
        <f t="shared" si="4"/>
        <v>0</v>
      </c>
    </row>
    <row r="10" spans="1:14" x14ac:dyDescent="0.25">
      <c r="A10" s="33">
        <v>921550066</v>
      </c>
      <c r="B10" s="14">
        <v>2</v>
      </c>
      <c r="C10" s="28" t="s">
        <v>86</v>
      </c>
      <c r="D10" s="30">
        <v>52022</v>
      </c>
      <c r="E10" s="6"/>
      <c r="F10" s="6"/>
      <c r="G10" s="6"/>
      <c r="H10" s="22"/>
      <c r="I10" s="10"/>
      <c r="J10" s="6"/>
      <c r="K10" s="7">
        <f t="shared" si="1"/>
        <v>0</v>
      </c>
      <c r="L10" s="7">
        <f t="shared" si="2"/>
        <v>0</v>
      </c>
      <c r="M10" s="7">
        <f t="shared" si="3"/>
        <v>0</v>
      </c>
      <c r="N10" s="7">
        <f t="shared" si="4"/>
        <v>0</v>
      </c>
    </row>
    <row r="11" spans="1:14" x14ac:dyDescent="0.25">
      <c r="A11" s="33">
        <v>933550014</v>
      </c>
      <c r="B11" s="14">
        <v>2</v>
      </c>
      <c r="C11" s="23" t="s">
        <v>87</v>
      </c>
      <c r="D11" s="26">
        <v>344499</v>
      </c>
      <c r="E11" s="6"/>
      <c r="F11" s="6"/>
      <c r="G11" s="6"/>
      <c r="H11" s="22"/>
      <c r="I11" s="10"/>
      <c r="J11" s="6"/>
      <c r="K11" s="7">
        <f t="shared" si="1"/>
        <v>0</v>
      </c>
      <c r="L11" s="7">
        <f t="shared" si="2"/>
        <v>0</v>
      </c>
      <c r="M11" s="7">
        <f t="shared" si="3"/>
        <v>0</v>
      </c>
      <c r="N11" s="7">
        <f t="shared" si="4"/>
        <v>0</v>
      </c>
    </row>
    <row r="12" spans="1:14" x14ac:dyDescent="0.25">
      <c r="A12" s="33">
        <v>935570003</v>
      </c>
      <c r="B12" s="14">
        <v>2</v>
      </c>
      <c r="C12" s="28" t="s">
        <v>88</v>
      </c>
      <c r="D12" s="26">
        <v>6360336</v>
      </c>
      <c r="E12" s="6"/>
      <c r="F12" s="6"/>
      <c r="G12" s="6"/>
      <c r="H12" s="22"/>
      <c r="I12" s="10"/>
      <c r="J12" s="6"/>
      <c r="K12" s="7">
        <f t="shared" si="1"/>
        <v>0</v>
      </c>
      <c r="L12" s="7">
        <f t="shared" si="2"/>
        <v>0</v>
      </c>
      <c r="M12" s="7">
        <f t="shared" si="3"/>
        <v>0</v>
      </c>
      <c r="N12" s="7">
        <f t="shared" si="4"/>
        <v>0</v>
      </c>
    </row>
    <row r="13" spans="1:14" x14ac:dyDescent="0.25">
      <c r="A13" s="33">
        <v>952720001</v>
      </c>
      <c r="B13" s="14">
        <v>2</v>
      </c>
      <c r="C13" s="23" t="s">
        <v>89</v>
      </c>
      <c r="D13" s="26">
        <v>203398</v>
      </c>
      <c r="E13" s="6"/>
      <c r="F13" s="6"/>
      <c r="G13" s="6"/>
      <c r="H13" s="22"/>
      <c r="I13" s="10"/>
      <c r="J13" s="6"/>
      <c r="K13" s="7">
        <f t="shared" si="1"/>
        <v>0</v>
      </c>
      <c r="L13" s="7">
        <f t="shared" si="2"/>
        <v>0</v>
      </c>
      <c r="M13" s="7">
        <f t="shared" si="3"/>
        <v>0</v>
      </c>
      <c r="N13" s="7">
        <f t="shared" si="4"/>
        <v>0</v>
      </c>
    </row>
    <row r="14" spans="1:14" x14ac:dyDescent="0.25">
      <c r="A14" s="33">
        <v>953710001</v>
      </c>
      <c r="B14" s="14">
        <v>4</v>
      </c>
      <c r="C14" s="23" t="s">
        <v>90</v>
      </c>
      <c r="D14" s="26">
        <v>204428</v>
      </c>
      <c r="E14" s="6"/>
      <c r="F14" s="6"/>
      <c r="G14" s="6"/>
      <c r="H14" s="22"/>
      <c r="I14" s="10"/>
      <c r="J14" s="6"/>
      <c r="K14" s="7">
        <f t="shared" si="1"/>
        <v>0</v>
      </c>
      <c r="L14" s="7">
        <f t="shared" si="2"/>
        <v>0</v>
      </c>
      <c r="M14" s="7">
        <f t="shared" si="3"/>
        <v>0</v>
      </c>
      <c r="N14" s="7">
        <f t="shared" si="4"/>
        <v>0</v>
      </c>
    </row>
    <row r="15" spans="1:14" x14ac:dyDescent="0.25">
      <c r="A15" s="33">
        <v>955550014</v>
      </c>
      <c r="B15" s="14">
        <v>12</v>
      </c>
      <c r="C15" s="28" t="s">
        <v>91</v>
      </c>
      <c r="D15" s="26">
        <v>223196</v>
      </c>
      <c r="E15" s="6"/>
      <c r="F15" s="6"/>
      <c r="G15" s="6"/>
      <c r="H15" s="22"/>
      <c r="I15" s="10"/>
      <c r="J15" s="6"/>
      <c r="K15" s="7">
        <f t="shared" si="1"/>
        <v>0</v>
      </c>
      <c r="L15" s="7">
        <f t="shared" si="2"/>
        <v>0</v>
      </c>
      <c r="M15" s="7">
        <f t="shared" si="3"/>
        <v>0</v>
      </c>
      <c r="N15" s="7">
        <f t="shared" si="4"/>
        <v>0</v>
      </c>
    </row>
    <row r="16" spans="1:14" x14ac:dyDescent="0.25">
      <c r="A16" s="33">
        <v>955550017</v>
      </c>
      <c r="B16" s="14">
        <v>2</v>
      </c>
      <c r="C16" s="23" t="s">
        <v>92</v>
      </c>
      <c r="D16" s="26">
        <v>574169</v>
      </c>
      <c r="E16" s="6"/>
      <c r="F16" s="6"/>
      <c r="G16" s="6"/>
      <c r="H16" s="22"/>
      <c r="I16" s="10"/>
      <c r="J16" s="6"/>
      <c r="K16" s="7">
        <f t="shared" si="1"/>
        <v>0</v>
      </c>
      <c r="L16" s="7">
        <f t="shared" si="2"/>
        <v>0</v>
      </c>
      <c r="M16" s="7">
        <f t="shared" si="3"/>
        <v>0</v>
      </c>
      <c r="N16" s="7">
        <f t="shared" si="4"/>
        <v>0</v>
      </c>
    </row>
    <row r="17" spans="1:14" x14ac:dyDescent="0.25">
      <c r="A17" s="33">
        <v>955720001</v>
      </c>
      <c r="B17" s="14">
        <v>6</v>
      </c>
      <c r="C17" s="23" t="s">
        <v>93</v>
      </c>
      <c r="D17" s="26">
        <v>303734</v>
      </c>
      <c r="E17" s="6"/>
      <c r="F17" s="6"/>
      <c r="G17" s="6"/>
      <c r="H17" s="22"/>
      <c r="I17" s="10"/>
      <c r="J17" s="6"/>
      <c r="K17" s="7">
        <f t="shared" si="1"/>
        <v>0</v>
      </c>
      <c r="L17" s="7">
        <f t="shared" si="2"/>
        <v>0</v>
      </c>
      <c r="M17" s="7">
        <f t="shared" si="3"/>
        <v>0</v>
      </c>
      <c r="N17" s="7">
        <f t="shared" si="4"/>
        <v>0</v>
      </c>
    </row>
    <row r="18" spans="1:14" x14ac:dyDescent="0.25">
      <c r="A18" s="33">
        <v>992550002</v>
      </c>
      <c r="B18" s="14">
        <v>2</v>
      </c>
      <c r="C18" s="28" t="s">
        <v>94</v>
      </c>
      <c r="D18" s="31" t="s">
        <v>95</v>
      </c>
      <c r="E18" s="6"/>
      <c r="F18" s="6"/>
      <c r="G18" s="6"/>
      <c r="H18" s="22"/>
      <c r="I18" s="10"/>
      <c r="J18" s="6"/>
      <c r="K18" s="7">
        <f t="shared" si="1"/>
        <v>0</v>
      </c>
      <c r="L18" s="7">
        <f t="shared" si="2"/>
        <v>0</v>
      </c>
      <c r="M18" s="7">
        <f t="shared" si="3"/>
        <v>0</v>
      </c>
      <c r="N18" s="7">
        <f t="shared" si="4"/>
        <v>0</v>
      </c>
    </row>
    <row r="19" spans="1:14" x14ac:dyDescent="0.25">
      <c r="A19" s="33">
        <v>992700006</v>
      </c>
      <c r="B19" s="14">
        <v>22</v>
      </c>
      <c r="C19" s="28" t="s">
        <v>96</v>
      </c>
      <c r="D19" s="31" t="s">
        <v>97</v>
      </c>
      <c r="E19" s="6"/>
      <c r="F19" s="6"/>
      <c r="G19" s="6"/>
      <c r="H19" s="22"/>
      <c r="I19" s="10"/>
      <c r="J19" s="6"/>
      <c r="K19" s="7">
        <f t="shared" si="1"/>
        <v>0</v>
      </c>
      <c r="L19" s="7">
        <f t="shared" si="2"/>
        <v>0</v>
      </c>
      <c r="M19" s="7">
        <f t="shared" si="3"/>
        <v>0</v>
      </c>
      <c r="N19" s="7">
        <f t="shared" si="4"/>
        <v>0</v>
      </c>
    </row>
    <row r="20" spans="1:14" x14ac:dyDescent="0.25">
      <c r="A20" s="33">
        <v>999550115</v>
      </c>
      <c r="B20" s="14">
        <v>6</v>
      </c>
      <c r="C20" s="28" t="s">
        <v>98</v>
      </c>
      <c r="D20" s="26">
        <v>5956376</v>
      </c>
      <c r="E20" s="6"/>
      <c r="F20" s="6"/>
      <c r="G20" s="6"/>
      <c r="H20" s="22"/>
      <c r="I20" s="10"/>
      <c r="J20" s="6"/>
      <c r="K20" s="7">
        <f t="shared" si="1"/>
        <v>0</v>
      </c>
      <c r="L20" s="7">
        <f t="shared" si="2"/>
        <v>0</v>
      </c>
      <c r="M20" s="7">
        <f t="shared" si="3"/>
        <v>0</v>
      </c>
      <c r="N20" s="7">
        <f t="shared" si="4"/>
        <v>0</v>
      </c>
    </row>
    <row r="21" spans="1:14" x14ac:dyDescent="0.25">
      <c r="A21" s="33">
        <v>999550191</v>
      </c>
      <c r="B21" s="14">
        <v>6</v>
      </c>
      <c r="C21" s="28" t="s">
        <v>99</v>
      </c>
      <c r="D21" s="30">
        <v>42440</v>
      </c>
      <c r="E21" s="6"/>
      <c r="F21" s="6"/>
      <c r="G21" s="6"/>
      <c r="H21" s="22"/>
      <c r="I21" s="10"/>
      <c r="J21" s="6"/>
      <c r="K21" s="7">
        <f t="shared" si="1"/>
        <v>0</v>
      </c>
      <c r="L21" s="7">
        <f t="shared" si="2"/>
        <v>0</v>
      </c>
      <c r="M21" s="7">
        <f t="shared" si="3"/>
        <v>0</v>
      </c>
      <c r="N21" s="7">
        <f t="shared" si="4"/>
        <v>0</v>
      </c>
    </row>
    <row r="22" spans="1:14" x14ac:dyDescent="0.25">
      <c r="A22" s="33">
        <v>999720121</v>
      </c>
      <c r="B22" s="14">
        <v>4</v>
      </c>
      <c r="C22" s="28" t="s">
        <v>100</v>
      </c>
      <c r="D22" s="26">
        <v>356808</v>
      </c>
      <c r="E22" s="6"/>
      <c r="F22" s="6"/>
      <c r="G22" s="6"/>
      <c r="H22" s="22"/>
      <c r="I22" s="10"/>
      <c r="J22" s="6"/>
      <c r="K22" s="7">
        <f t="shared" si="1"/>
        <v>0</v>
      </c>
      <c r="L22" s="7">
        <f t="shared" si="2"/>
        <v>0</v>
      </c>
      <c r="M22" s="7">
        <f t="shared" si="3"/>
        <v>0</v>
      </c>
      <c r="N22" s="7">
        <f t="shared" si="4"/>
        <v>0</v>
      </c>
    </row>
    <row r="23" spans="1:14" x14ac:dyDescent="0.25">
      <c r="A23" s="33">
        <v>999720122</v>
      </c>
      <c r="B23" s="14">
        <v>8</v>
      </c>
      <c r="C23" s="28" t="s">
        <v>101</v>
      </c>
      <c r="D23" s="26">
        <v>240061</v>
      </c>
      <c r="E23" s="6"/>
      <c r="F23" s="6"/>
      <c r="G23" s="6"/>
      <c r="H23" s="22"/>
      <c r="I23" s="10"/>
      <c r="J23" s="6"/>
      <c r="K23" s="7">
        <f t="shared" si="1"/>
        <v>0</v>
      </c>
      <c r="L23" s="7">
        <f t="shared" si="2"/>
        <v>0</v>
      </c>
      <c r="M23" s="7">
        <f t="shared" si="3"/>
        <v>0</v>
      </c>
      <c r="N23" s="7">
        <f t="shared" si="4"/>
        <v>0</v>
      </c>
    </row>
    <row r="24" spans="1:14" x14ac:dyDescent="0.25">
      <c r="A24" s="33">
        <v>999720123</v>
      </c>
      <c r="B24" s="14">
        <v>8</v>
      </c>
      <c r="C24" s="28" t="s">
        <v>102</v>
      </c>
      <c r="D24" s="26">
        <v>240064</v>
      </c>
      <c r="E24" s="6"/>
      <c r="F24" s="6"/>
      <c r="G24" s="6"/>
      <c r="H24" s="22"/>
      <c r="I24" s="10"/>
      <c r="J24" s="6"/>
      <c r="K24" s="7">
        <f t="shared" si="1"/>
        <v>0</v>
      </c>
      <c r="L24" s="7">
        <f t="shared" si="2"/>
        <v>0</v>
      </c>
      <c r="M24" s="7">
        <f t="shared" si="3"/>
        <v>0</v>
      </c>
      <c r="N24" s="7">
        <f t="shared" si="4"/>
        <v>0</v>
      </c>
    </row>
    <row r="25" spans="1:14" x14ac:dyDescent="0.25">
      <c r="A25" s="56">
        <v>994720041</v>
      </c>
      <c r="B25" s="14">
        <v>8</v>
      </c>
      <c r="C25" s="28" t="s">
        <v>103</v>
      </c>
      <c r="D25" s="26">
        <v>203772</v>
      </c>
      <c r="E25" s="6"/>
      <c r="F25" s="6"/>
      <c r="G25" s="6"/>
      <c r="H25" s="22"/>
      <c r="I25" s="10"/>
      <c r="J25" s="6"/>
      <c r="K25" s="7">
        <f t="shared" si="1"/>
        <v>0</v>
      </c>
      <c r="L25" s="7">
        <f t="shared" si="2"/>
        <v>0</v>
      </c>
      <c r="M25" s="7">
        <f t="shared" si="3"/>
        <v>0</v>
      </c>
      <c r="N25" s="7">
        <f t="shared" si="4"/>
        <v>0</v>
      </c>
    </row>
    <row r="26" spans="1:14" x14ac:dyDescent="0.25">
      <c r="A26" s="56">
        <v>999720441</v>
      </c>
      <c r="B26" s="14">
        <v>20</v>
      </c>
      <c r="C26" s="28" t="s">
        <v>104</v>
      </c>
      <c r="D26" s="31" t="s">
        <v>105</v>
      </c>
      <c r="E26" s="6"/>
      <c r="F26" s="6"/>
      <c r="G26" s="6"/>
      <c r="H26" s="22"/>
      <c r="I26" s="10"/>
      <c r="J26" s="6"/>
      <c r="K26" s="7">
        <f t="shared" si="1"/>
        <v>0</v>
      </c>
      <c r="L26" s="7">
        <f t="shared" si="2"/>
        <v>0</v>
      </c>
      <c r="M26" s="7">
        <f t="shared" si="3"/>
        <v>0</v>
      </c>
      <c r="N26" s="7">
        <f t="shared" si="4"/>
        <v>0</v>
      </c>
    </row>
    <row r="27" spans="1:14" x14ac:dyDescent="0.25">
      <c r="A27" s="56">
        <v>910720061</v>
      </c>
      <c r="B27" s="14">
        <v>8</v>
      </c>
      <c r="C27" s="23" t="s">
        <v>106</v>
      </c>
      <c r="D27" s="26">
        <v>354724</v>
      </c>
      <c r="E27" s="6"/>
      <c r="F27" s="6"/>
      <c r="G27" s="6"/>
      <c r="H27" s="22"/>
      <c r="I27" s="10"/>
      <c r="J27" s="6"/>
      <c r="K27" s="7">
        <f t="shared" si="1"/>
        <v>0</v>
      </c>
      <c r="L27" s="7">
        <f t="shared" si="2"/>
        <v>0</v>
      </c>
      <c r="M27" s="7">
        <f t="shared" si="3"/>
        <v>0</v>
      </c>
      <c r="N27" s="7">
        <f t="shared" si="4"/>
        <v>0</v>
      </c>
    </row>
    <row r="28" spans="1:14" x14ac:dyDescent="0.25">
      <c r="A28" s="56">
        <v>910720062</v>
      </c>
      <c r="B28" s="14">
        <v>12</v>
      </c>
      <c r="C28" s="28" t="s">
        <v>107</v>
      </c>
      <c r="D28" s="31" t="s">
        <v>108</v>
      </c>
      <c r="E28" s="6"/>
      <c r="F28" s="6"/>
      <c r="G28" s="6"/>
      <c r="H28" s="22"/>
      <c r="I28" s="10"/>
      <c r="J28" s="6"/>
      <c r="K28" s="7">
        <f t="shared" si="1"/>
        <v>0</v>
      </c>
      <c r="L28" s="7">
        <f t="shared" si="2"/>
        <v>0</v>
      </c>
      <c r="M28" s="7">
        <f t="shared" si="3"/>
        <v>0</v>
      </c>
      <c r="N28" s="7">
        <f t="shared" si="4"/>
        <v>0</v>
      </c>
    </row>
    <row r="29" spans="1:14" x14ac:dyDescent="0.25">
      <c r="A29" s="56">
        <v>986720121</v>
      </c>
      <c r="B29" s="14">
        <v>18.600000000000001</v>
      </c>
      <c r="C29" s="23" t="s">
        <v>109</v>
      </c>
      <c r="D29" s="26">
        <v>11202</v>
      </c>
      <c r="E29" s="6"/>
      <c r="F29" s="6"/>
      <c r="G29" s="6"/>
      <c r="H29" s="22"/>
      <c r="I29" s="10"/>
      <c r="J29" s="6"/>
      <c r="K29" s="7">
        <f t="shared" si="1"/>
        <v>0</v>
      </c>
      <c r="L29" s="7">
        <f t="shared" si="2"/>
        <v>0</v>
      </c>
      <c r="M29" s="7">
        <f t="shared" si="3"/>
        <v>0</v>
      </c>
      <c r="N29" s="7">
        <f t="shared" si="4"/>
        <v>0</v>
      </c>
    </row>
    <row r="30" spans="1:14" x14ac:dyDescent="0.25">
      <c r="A30" s="56">
        <v>986720122</v>
      </c>
      <c r="B30" s="14">
        <v>2</v>
      </c>
      <c r="C30" s="28" t="s">
        <v>106</v>
      </c>
      <c r="D30" s="26">
        <v>239514</v>
      </c>
      <c r="E30" s="6"/>
      <c r="F30" s="6"/>
      <c r="G30" s="6"/>
      <c r="H30" s="22"/>
      <c r="I30" s="10"/>
      <c r="J30" s="6"/>
      <c r="K30" s="7">
        <f t="shared" si="1"/>
        <v>0</v>
      </c>
      <c r="L30" s="7">
        <f t="shared" si="2"/>
        <v>0</v>
      </c>
      <c r="M30" s="7">
        <f t="shared" si="3"/>
        <v>0</v>
      </c>
      <c r="N30" s="7">
        <f t="shared" si="4"/>
        <v>0</v>
      </c>
    </row>
    <row r="31" spans="1:14" x14ac:dyDescent="0.25">
      <c r="A31" s="56">
        <v>986720123</v>
      </c>
      <c r="B31" s="14">
        <v>2</v>
      </c>
      <c r="C31" s="28" t="s">
        <v>110</v>
      </c>
      <c r="D31" s="26">
        <v>243500</v>
      </c>
      <c r="E31" s="6"/>
      <c r="F31" s="6"/>
      <c r="G31" s="6"/>
      <c r="H31" s="22"/>
      <c r="I31" s="10"/>
      <c r="J31" s="6"/>
      <c r="K31" s="7">
        <f t="shared" si="1"/>
        <v>0</v>
      </c>
      <c r="L31" s="7">
        <f t="shared" si="2"/>
        <v>0</v>
      </c>
      <c r="M31" s="7">
        <f t="shared" si="3"/>
        <v>0</v>
      </c>
      <c r="N31" s="7">
        <f t="shared" si="4"/>
        <v>0</v>
      </c>
    </row>
    <row r="32" spans="1:14" x14ac:dyDescent="0.25">
      <c r="A32" s="56">
        <v>986720124</v>
      </c>
      <c r="B32" s="14">
        <v>2</v>
      </c>
      <c r="C32" s="28" t="s">
        <v>111</v>
      </c>
      <c r="D32" s="26">
        <v>263343</v>
      </c>
      <c r="E32" s="6"/>
      <c r="F32" s="6"/>
      <c r="G32" s="6"/>
      <c r="H32" s="22"/>
      <c r="I32" s="10"/>
      <c r="J32" s="6"/>
      <c r="K32" s="7">
        <f t="shared" si="1"/>
        <v>0</v>
      </c>
      <c r="L32" s="7">
        <f t="shared" si="2"/>
        <v>0</v>
      </c>
      <c r="M32" s="7">
        <f t="shared" si="3"/>
        <v>0</v>
      </c>
      <c r="N32" s="7">
        <f t="shared" si="4"/>
        <v>0</v>
      </c>
    </row>
    <row r="33" spans="1:14" x14ac:dyDescent="0.25">
      <c r="A33" s="56">
        <v>921720101</v>
      </c>
      <c r="B33" s="14">
        <v>2</v>
      </c>
      <c r="C33" s="28" t="s">
        <v>112</v>
      </c>
      <c r="D33" s="26">
        <v>5956113</v>
      </c>
      <c r="E33" s="6"/>
      <c r="F33" s="6"/>
      <c r="G33" s="6"/>
      <c r="H33" s="22"/>
      <c r="I33" s="10"/>
      <c r="J33" s="6"/>
      <c r="K33" s="7">
        <f t="shared" si="1"/>
        <v>0</v>
      </c>
      <c r="L33" s="7">
        <f t="shared" si="2"/>
        <v>0</v>
      </c>
      <c r="M33" s="7">
        <f t="shared" si="3"/>
        <v>0</v>
      </c>
      <c r="N33" s="7">
        <f t="shared" si="4"/>
        <v>0</v>
      </c>
    </row>
    <row r="34" spans="1:14" x14ac:dyDescent="0.25">
      <c r="A34" s="56">
        <v>921720121</v>
      </c>
      <c r="B34" s="14">
        <v>2</v>
      </c>
      <c r="C34" s="28" t="s">
        <v>113</v>
      </c>
      <c r="D34" s="26">
        <v>5991137</v>
      </c>
      <c r="E34" s="6"/>
      <c r="F34" s="6"/>
      <c r="G34" s="6"/>
      <c r="H34" s="22"/>
      <c r="I34" s="10"/>
      <c r="J34" s="6"/>
      <c r="K34" s="7">
        <f t="shared" si="1"/>
        <v>0</v>
      </c>
      <c r="L34" s="7">
        <f t="shared" si="2"/>
        <v>0</v>
      </c>
      <c r="M34" s="7">
        <f t="shared" si="3"/>
        <v>0</v>
      </c>
      <c r="N34" s="7">
        <f t="shared" si="4"/>
        <v>0</v>
      </c>
    </row>
    <row r="35" spans="1:14" x14ac:dyDescent="0.25">
      <c r="A35" s="56">
        <v>954720001</v>
      </c>
      <c r="B35" s="14">
        <v>2</v>
      </c>
      <c r="C35" s="28" t="s">
        <v>114</v>
      </c>
      <c r="D35" s="26">
        <v>5956172</v>
      </c>
      <c r="E35" s="6"/>
      <c r="F35" s="6"/>
      <c r="G35" s="6"/>
      <c r="H35" s="22"/>
      <c r="I35" s="10"/>
      <c r="J35" s="6"/>
      <c r="K35" s="7">
        <f t="shared" si="1"/>
        <v>0</v>
      </c>
      <c r="L35" s="7">
        <f t="shared" si="2"/>
        <v>0</v>
      </c>
      <c r="M35" s="7">
        <f t="shared" si="3"/>
        <v>0</v>
      </c>
      <c r="N35" s="7">
        <f t="shared" si="4"/>
        <v>0</v>
      </c>
    </row>
    <row r="36" spans="1:14" x14ac:dyDescent="0.25">
      <c r="A36" s="56">
        <v>954720021</v>
      </c>
      <c r="B36" s="14">
        <v>4</v>
      </c>
      <c r="C36" s="28" t="s">
        <v>115</v>
      </c>
      <c r="D36" s="31" t="s">
        <v>116</v>
      </c>
      <c r="E36" s="6"/>
      <c r="F36" s="6"/>
      <c r="G36" s="6"/>
      <c r="H36" s="22"/>
      <c r="I36" s="10"/>
      <c r="J36" s="6"/>
      <c r="K36" s="7">
        <f t="shared" si="1"/>
        <v>0</v>
      </c>
      <c r="L36" s="7">
        <f t="shared" si="2"/>
        <v>0</v>
      </c>
      <c r="M36" s="7">
        <f t="shared" si="3"/>
        <v>0</v>
      </c>
      <c r="N36" s="7">
        <f t="shared" si="4"/>
        <v>0</v>
      </c>
    </row>
    <row r="37" spans="1:14" x14ac:dyDescent="0.25">
      <c r="A37" s="56">
        <v>950720001</v>
      </c>
      <c r="B37" s="14">
        <v>8</v>
      </c>
      <c r="C37" s="28" t="s">
        <v>117</v>
      </c>
      <c r="D37" s="31" t="s">
        <v>118</v>
      </c>
      <c r="E37" s="6"/>
      <c r="F37" s="6"/>
      <c r="G37" s="6"/>
      <c r="H37" s="22"/>
      <c r="I37" s="10"/>
      <c r="J37" s="6"/>
      <c r="K37" s="7">
        <f t="shared" si="1"/>
        <v>0</v>
      </c>
      <c r="L37" s="7">
        <f t="shared" si="2"/>
        <v>0</v>
      </c>
      <c r="M37" s="7">
        <f t="shared" si="3"/>
        <v>0</v>
      </c>
      <c r="N37" s="7">
        <f t="shared" si="4"/>
        <v>0</v>
      </c>
    </row>
    <row r="38" spans="1:14" x14ac:dyDescent="0.25">
      <c r="A38" s="56">
        <v>911720021</v>
      </c>
      <c r="B38" s="14">
        <v>2</v>
      </c>
      <c r="C38" s="28" t="s">
        <v>119</v>
      </c>
      <c r="D38" s="26">
        <v>440254</v>
      </c>
      <c r="E38" s="6"/>
      <c r="F38" s="6"/>
      <c r="G38" s="6"/>
      <c r="H38" s="22"/>
      <c r="I38" s="10"/>
      <c r="J38" s="6"/>
      <c r="K38" s="7">
        <f t="shared" si="1"/>
        <v>0</v>
      </c>
      <c r="L38" s="7">
        <f t="shared" si="2"/>
        <v>0</v>
      </c>
      <c r="M38" s="7">
        <f t="shared" si="3"/>
        <v>0</v>
      </c>
      <c r="N38" s="7">
        <f t="shared" si="4"/>
        <v>0</v>
      </c>
    </row>
    <row r="39" spans="1:14" x14ac:dyDescent="0.25">
      <c r="A39" s="56">
        <v>986720141</v>
      </c>
      <c r="B39" s="14">
        <v>4</v>
      </c>
      <c r="C39" s="28" t="s">
        <v>83</v>
      </c>
      <c r="D39" s="30">
        <v>45754</v>
      </c>
      <c r="E39" s="6"/>
      <c r="F39" s="6"/>
      <c r="G39" s="6"/>
      <c r="H39" s="22"/>
      <c r="I39" s="10"/>
      <c r="J39" s="6"/>
      <c r="K39" s="7">
        <f t="shared" si="1"/>
        <v>0</v>
      </c>
      <c r="L39" s="7">
        <f t="shared" si="2"/>
        <v>0</v>
      </c>
      <c r="M39" s="7">
        <f t="shared" si="3"/>
        <v>0</v>
      </c>
      <c r="N39" s="7">
        <f t="shared" si="4"/>
        <v>0</v>
      </c>
    </row>
    <row r="40" spans="1:14" x14ac:dyDescent="0.25">
      <c r="A40" s="56">
        <v>921720141</v>
      </c>
      <c r="B40" s="14">
        <v>2</v>
      </c>
      <c r="C40" s="28" t="s">
        <v>120</v>
      </c>
      <c r="D40" s="30">
        <v>49107</v>
      </c>
      <c r="E40" s="6"/>
      <c r="F40" s="6"/>
      <c r="G40" s="6"/>
      <c r="H40" s="22"/>
      <c r="I40" s="10"/>
      <c r="J40" s="6"/>
      <c r="K40" s="7">
        <f t="shared" si="1"/>
        <v>0</v>
      </c>
      <c r="L40" s="7">
        <f t="shared" si="2"/>
        <v>0</v>
      </c>
      <c r="M40" s="7">
        <f t="shared" si="3"/>
        <v>0</v>
      </c>
      <c r="N40" s="7">
        <f t="shared" si="4"/>
        <v>0</v>
      </c>
    </row>
    <row r="41" spans="1:14" x14ac:dyDescent="0.25">
      <c r="A41" s="56">
        <v>986720125</v>
      </c>
      <c r="B41" s="14">
        <v>11.2</v>
      </c>
      <c r="C41" s="23" t="s">
        <v>121</v>
      </c>
      <c r="D41" s="26">
        <v>6447655</v>
      </c>
      <c r="E41" s="6"/>
      <c r="F41" s="6"/>
      <c r="G41" s="6"/>
      <c r="H41" s="22"/>
      <c r="I41" s="10"/>
      <c r="J41" s="6"/>
      <c r="K41" s="7">
        <f t="shared" si="1"/>
        <v>0</v>
      </c>
      <c r="L41" s="7">
        <f t="shared" si="2"/>
        <v>0</v>
      </c>
      <c r="M41" s="7">
        <f t="shared" si="3"/>
        <v>0</v>
      </c>
      <c r="N41" s="7">
        <f t="shared" si="4"/>
        <v>0</v>
      </c>
    </row>
    <row r="42" spans="1:14" x14ac:dyDescent="0.25">
      <c r="A42" s="56">
        <v>954720041</v>
      </c>
      <c r="B42" s="14">
        <v>8</v>
      </c>
      <c r="C42" s="28" t="s">
        <v>122</v>
      </c>
      <c r="D42" s="31" t="s">
        <v>123</v>
      </c>
      <c r="E42" s="6"/>
      <c r="F42" s="6"/>
      <c r="G42" s="6"/>
      <c r="H42" s="22"/>
      <c r="I42" s="10"/>
      <c r="J42" s="6"/>
      <c r="K42" s="7">
        <f t="shared" si="1"/>
        <v>0</v>
      </c>
      <c r="L42" s="7">
        <f t="shared" si="2"/>
        <v>0</v>
      </c>
      <c r="M42" s="7">
        <f t="shared" si="3"/>
        <v>0</v>
      </c>
      <c r="N42" s="7">
        <f t="shared" si="4"/>
        <v>0</v>
      </c>
    </row>
    <row r="43" spans="1:14" x14ac:dyDescent="0.25">
      <c r="A43" s="56">
        <v>999720461</v>
      </c>
      <c r="B43" s="14">
        <v>4</v>
      </c>
      <c r="C43" s="28" t="s">
        <v>124</v>
      </c>
      <c r="D43" s="26">
        <v>130733</v>
      </c>
      <c r="E43" s="6"/>
      <c r="F43" s="6"/>
      <c r="G43" s="6"/>
      <c r="H43" s="22"/>
      <c r="I43" s="10"/>
      <c r="J43" s="6"/>
      <c r="K43" s="7">
        <f t="shared" si="1"/>
        <v>0</v>
      </c>
      <c r="L43" s="7">
        <f t="shared" si="2"/>
        <v>0</v>
      </c>
      <c r="M43" s="7">
        <f t="shared" si="3"/>
        <v>0</v>
      </c>
      <c r="N43" s="7">
        <f t="shared" si="4"/>
        <v>0</v>
      </c>
    </row>
    <row r="44" spans="1:14" x14ac:dyDescent="0.25">
      <c r="A44" s="56">
        <v>999720462</v>
      </c>
      <c r="B44" s="14">
        <v>4</v>
      </c>
      <c r="C44" s="28" t="s">
        <v>125</v>
      </c>
      <c r="D44" s="31" t="s">
        <v>126</v>
      </c>
      <c r="E44" s="6"/>
      <c r="F44" s="6"/>
      <c r="G44" s="6"/>
      <c r="H44" s="22"/>
      <c r="I44" s="10"/>
      <c r="J44" s="6"/>
      <c r="K44" s="7">
        <f t="shared" si="1"/>
        <v>0</v>
      </c>
      <c r="L44" s="7">
        <f t="shared" si="2"/>
        <v>0</v>
      </c>
      <c r="M44" s="7">
        <f t="shared" si="3"/>
        <v>0</v>
      </c>
      <c r="N44" s="7">
        <f t="shared" si="4"/>
        <v>0</v>
      </c>
    </row>
    <row r="45" spans="1:14" x14ac:dyDescent="0.25">
      <c r="A45" s="56">
        <v>953720003</v>
      </c>
      <c r="B45" s="14">
        <v>6</v>
      </c>
      <c r="C45" s="23" t="s">
        <v>127</v>
      </c>
      <c r="D45" s="24">
        <v>201584</v>
      </c>
      <c r="E45" s="6"/>
      <c r="F45" s="6"/>
      <c r="G45" s="6"/>
      <c r="H45" s="10"/>
      <c r="I45" s="10"/>
      <c r="J45" s="6"/>
      <c r="K45" s="7">
        <f t="shared" si="1"/>
        <v>0</v>
      </c>
      <c r="L45" s="7">
        <f t="shared" si="2"/>
        <v>0</v>
      </c>
      <c r="M45" s="7">
        <f t="shared" si="3"/>
        <v>0</v>
      </c>
      <c r="N45" s="7">
        <f t="shared" si="4"/>
        <v>0</v>
      </c>
    </row>
    <row r="46" spans="1:14" x14ac:dyDescent="0.25">
      <c r="A46" s="56">
        <v>952720003</v>
      </c>
      <c r="B46" s="14">
        <v>1</v>
      </c>
      <c r="C46" s="23" t="s">
        <v>128</v>
      </c>
      <c r="D46" s="24">
        <v>401731</v>
      </c>
      <c r="E46" s="6"/>
      <c r="F46" s="6"/>
      <c r="G46" s="6"/>
      <c r="H46" s="10"/>
      <c r="I46" s="10"/>
      <c r="J46" s="6"/>
      <c r="K46" s="7">
        <f t="shared" si="1"/>
        <v>0</v>
      </c>
      <c r="L46" s="7">
        <f t="shared" si="2"/>
        <v>0</v>
      </c>
      <c r="M46" s="7">
        <f t="shared" si="3"/>
        <v>0</v>
      </c>
      <c r="N46" s="7">
        <f t="shared" si="4"/>
        <v>0</v>
      </c>
    </row>
    <row r="47" spans="1:14" x14ac:dyDescent="0.25">
      <c r="A47" s="56">
        <v>954720061</v>
      </c>
      <c r="B47" s="14">
        <v>1</v>
      </c>
      <c r="C47" s="23" t="s">
        <v>129</v>
      </c>
      <c r="D47" s="24">
        <v>401732</v>
      </c>
      <c r="E47" s="6"/>
      <c r="F47" s="6"/>
      <c r="G47" s="6"/>
      <c r="H47" s="10"/>
      <c r="I47" s="10"/>
      <c r="J47" s="6"/>
      <c r="K47" s="7">
        <f t="shared" si="1"/>
        <v>0</v>
      </c>
      <c r="L47" s="7">
        <f t="shared" si="2"/>
        <v>0</v>
      </c>
      <c r="M47" s="7">
        <f t="shared" si="3"/>
        <v>0</v>
      </c>
      <c r="N47" s="7">
        <f t="shared" si="4"/>
        <v>0</v>
      </c>
    </row>
    <row r="48" spans="1:14" x14ac:dyDescent="0.25">
      <c r="A48" s="56">
        <v>952720002</v>
      </c>
      <c r="B48" s="14">
        <v>1</v>
      </c>
      <c r="C48" s="23" t="s">
        <v>130</v>
      </c>
      <c r="D48" s="24">
        <v>401733</v>
      </c>
      <c r="E48" s="6"/>
      <c r="F48" s="6"/>
      <c r="G48" s="6"/>
      <c r="H48" s="10"/>
      <c r="I48" s="10"/>
      <c r="J48" s="6"/>
      <c r="K48" s="7">
        <f t="shared" si="1"/>
        <v>0</v>
      </c>
      <c r="L48" s="7">
        <f t="shared" si="2"/>
        <v>0</v>
      </c>
      <c r="M48" s="7">
        <f t="shared" si="3"/>
        <v>0</v>
      </c>
      <c r="N48" s="7">
        <f t="shared" si="4"/>
        <v>0</v>
      </c>
    </row>
    <row r="49" spans="1:14" x14ac:dyDescent="0.25">
      <c r="A49" s="56">
        <v>954720081</v>
      </c>
      <c r="B49" s="14">
        <v>1</v>
      </c>
      <c r="C49" s="23" t="s">
        <v>131</v>
      </c>
      <c r="D49" s="24">
        <v>401734</v>
      </c>
      <c r="E49" s="6"/>
      <c r="F49" s="6"/>
      <c r="G49" s="6"/>
      <c r="H49" s="10"/>
      <c r="I49" s="10"/>
      <c r="J49" s="6"/>
      <c r="K49" s="7">
        <f t="shared" si="1"/>
        <v>0</v>
      </c>
      <c r="L49" s="7">
        <f t="shared" si="2"/>
        <v>0</v>
      </c>
      <c r="M49" s="7">
        <f t="shared" si="3"/>
        <v>0</v>
      </c>
      <c r="N49" s="7">
        <f t="shared" si="4"/>
        <v>0</v>
      </c>
    </row>
    <row r="50" spans="1:14" x14ac:dyDescent="0.25">
      <c r="A50" s="56">
        <v>954720082</v>
      </c>
      <c r="B50" s="14">
        <v>1</v>
      </c>
      <c r="C50" s="23" t="s">
        <v>131</v>
      </c>
      <c r="D50" s="24">
        <v>440376</v>
      </c>
      <c r="E50" s="6"/>
      <c r="F50" s="6"/>
      <c r="G50" s="6"/>
      <c r="H50" s="22"/>
      <c r="I50" s="10"/>
      <c r="J50" s="6"/>
      <c r="K50" s="7">
        <f t="shared" si="1"/>
        <v>0</v>
      </c>
      <c r="L50" s="7">
        <f t="shared" si="2"/>
        <v>0</v>
      </c>
      <c r="M50" s="7">
        <f t="shared" si="3"/>
        <v>0</v>
      </c>
      <c r="N50" s="7">
        <f t="shared" si="4"/>
        <v>0</v>
      </c>
    </row>
    <row r="51" spans="1:14" x14ac:dyDescent="0.25">
      <c r="A51" s="56">
        <v>952720021</v>
      </c>
      <c r="B51" s="14">
        <v>1</v>
      </c>
      <c r="C51" s="23" t="s">
        <v>129</v>
      </c>
      <c r="D51" s="24">
        <v>440406</v>
      </c>
      <c r="E51" s="6"/>
      <c r="F51" s="6"/>
      <c r="G51" s="6"/>
      <c r="H51" s="22"/>
      <c r="I51" s="10"/>
      <c r="J51" s="6"/>
      <c r="K51" s="7">
        <f t="shared" si="1"/>
        <v>0</v>
      </c>
      <c r="L51" s="7">
        <f t="shared" si="2"/>
        <v>0</v>
      </c>
      <c r="M51" s="7">
        <f t="shared" si="3"/>
        <v>0</v>
      </c>
      <c r="N51" s="7">
        <f t="shared" si="4"/>
        <v>0</v>
      </c>
    </row>
    <row r="52" spans="1:14" x14ac:dyDescent="0.25">
      <c r="A52" s="56">
        <v>935720041</v>
      </c>
      <c r="B52" s="14">
        <v>2</v>
      </c>
      <c r="C52" s="28" t="s">
        <v>132</v>
      </c>
      <c r="D52" s="26">
        <v>6360402</v>
      </c>
      <c r="E52" s="6"/>
      <c r="F52" s="6"/>
      <c r="G52" s="6"/>
      <c r="H52" s="22"/>
      <c r="I52" s="10"/>
      <c r="J52" s="6"/>
      <c r="K52" s="7">
        <f t="shared" si="1"/>
        <v>0</v>
      </c>
      <c r="L52" s="7">
        <f t="shared" si="2"/>
        <v>0</v>
      </c>
      <c r="M52" s="7">
        <f t="shared" si="3"/>
        <v>0</v>
      </c>
      <c r="N52" s="7">
        <f t="shared" si="4"/>
        <v>0</v>
      </c>
    </row>
    <row r="53" spans="1:14" x14ac:dyDescent="0.25">
      <c r="A53" s="56">
        <v>935720021</v>
      </c>
      <c r="B53" s="14">
        <v>4</v>
      </c>
      <c r="C53" s="28" t="s">
        <v>133</v>
      </c>
      <c r="D53" s="31" t="s">
        <v>134</v>
      </c>
      <c r="E53" s="6"/>
      <c r="F53" s="6"/>
      <c r="G53" s="6"/>
      <c r="H53" s="22"/>
      <c r="I53" s="10"/>
      <c r="J53" s="6"/>
      <c r="K53" s="7">
        <f t="shared" si="1"/>
        <v>0</v>
      </c>
      <c r="L53" s="7">
        <f t="shared" si="2"/>
        <v>0</v>
      </c>
      <c r="M53" s="7">
        <f t="shared" si="3"/>
        <v>0</v>
      </c>
      <c r="N53" s="7">
        <f t="shared" si="4"/>
        <v>0</v>
      </c>
    </row>
    <row r="54" spans="1:14" x14ac:dyDescent="0.25">
      <c r="A54" s="56">
        <v>935720022</v>
      </c>
      <c r="B54" s="14">
        <v>4</v>
      </c>
      <c r="C54" s="28" t="s">
        <v>135</v>
      </c>
      <c r="D54" s="31" t="s">
        <v>136</v>
      </c>
      <c r="E54" s="6"/>
      <c r="F54" s="6"/>
      <c r="G54" s="6"/>
      <c r="H54" s="22"/>
      <c r="I54" s="10"/>
      <c r="J54" s="6"/>
      <c r="K54" s="7">
        <f t="shared" si="1"/>
        <v>0</v>
      </c>
      <c r="L54" s="7">
        <f t="shared" si="2"/>
        <v>0</v>
      </c>
      <c r="M54" s="7">
        <f t="shared" si="3"/>
        <v>0</v>
      </c>
      <c r="N54" s="7">
        <f t="shared" si="4"/>
        <v>0</v>
      </c>
    </row>
    <row r="55" spans="1:14" ht="15" customHeight="1" x14ac:dyDescent="0.25">
      <c r="A55" s="12" t="s">
        <v>30</v>
      </c>
      <c r="B55" s="14">
        <v>1</v>
      </c>
      <c r="C55" s="12" t="s">
        <v>31</v>
      </c>
      <c r="D55" s="15" t="s">
        <v>32</v>
      </c>
      <c r="E55" s="12"/>
      <c r="F55" s="12"/>
      <c r="G55" s="12"/>
      <c r="H55" s="10"/>
      <c r="I55" s="10"/>
      <c r="J55" s="6"/>
      <c r="K55" s="7">
        <f t="shared" si="1"/>
        <v>0</v>
      </c>
      <c r="L55" s="7">
        <f t="shared" si="2"/>
        <v>0</v>
      </c>
      <c r="M55" s="7">
        <f t="shared" si="3"/>
        <v>0</v>
      </c>
      <c r="N55" s="7">
        <f t="shared" si="4"/>
        <v>0</v>
      </c>
    </row>
    <row r="57" spans="1:14" x14ac:dyDescent="0.25">
      <c r="A57" s="16"/>
      <c r="B57" s="17"/>
      <c r="C57" s="16"/>
      <c r="D57" s="18"/>
      <c r="E57" s="18"/>
      <c r="F57" s="18"/>
      <c r="G57" s="18"/>
      <c r="H57" s="64"/>
      <c r="I57" s="64"/>
      <c r="J57" s="75" t="s">
        <v>308</v>
      </c>
      <c r="K57" s="65">
        <f>SUM(K6:K55)</f>
        <v>0</v>
      </c>
      <c r="L57" s="65">
        <f t="shared" ref="L57:N57" si="5">SUM(L6:L55)</f>
        <v>0</v>
      </c>
      <c r="M57" s="65">
        <f t="shared" si="5"/>
        <v>0</v>
      </c>
      <c r="N57" s="65">
        <f t="shared" si="5"/>
        <v>0</v>
      </c>
    </row>
    <row r="59" spans="1:14" ht="36" customHeight="1" x14ac:dyDescent="0.25">
      <c r="A59" s="57" t="s">
        <v>2</v>
      </c>
      <c r="B59" s="63" t="s">
        <v>348</v>
      </c>
      <c r="C59" s="66" t="s">
        <v>3</v>
      </c>
      <c r="D59" s="66" t="s">
        <v>4</v>
      </c>
      <c r="E59" s="67" t="s">
        <v>303</v>
      </c>
      <c r="F59" s="67" t="s">
        <v>304</v>
      </c>
      <c r="G59" s="62" t="s">
        <v>305</v>
      </c>
      <c r="H59" s="62" t="s">
        <v>361</v>
      </c>
      <c r="I59" s="62" t="s">
        <v>362</v>
      </c>
      <c r="J59" s="62" t="s">
        <v>349</v>
      </c>
      <c r="K59" s="63" t="s">
        <v>363</v>
      </c>
      <c r="L59" s="63" t="s">
        <v>364</v>
      </c>
      <c r="M59" s="63" t="s">
        <v>350</v>
      </c>
      <c r="N59" s="63" t="s">
        <v>351</v>
      </c>
    </row>
    <row r="60" spans="1:14" x14ac:dyDescent="0.25">
      <c r="A60" s="68" t="s">
        <v>354</v>
      </c>
      <c r="B60" s="69">
        <v>100</v>
      </c>
      <c r="C60" s="70" t="s">
        <v>81</v>
      </c>
      <c r="D60" s="70" t="s">
        <v>21</v>
      </c>
      <c r="E60" s="71"/>
      <c r="F60" s="71"/>
      <c r="G60" s="72"/>
      <c r="H60" s="74">
        <f>K57</f>
        <v>0</v>
      </c>
      <c r="I60" s="74">
        <f>L57</f>
        <v>0</v>
      </c>
      <c r="J60" s="74">
        <f>M57</f>
        <v>0</v>
      </c>
      <c r="K60" s="73">
        <f t="shared" ref="K60:M60" si="6">$B60*H60</f>
        <v>0</v>
      </c>
      <c r="L60" s="73">
        <f t="shared" si="6"/>
        <v>0</v>
      </c>
      <c r="M60" s="73">
        <f t="shared" si="6"/>
        <v>0</v>
      </c>
      <c r="N60" s="73">
        <f t="shared" ref="N60" si="7">SUM(K60:M60)</f>
        <v>0</v>
      </c>
    </row>
    <row r="62" spans="1:14" ht="15.75" thickBot="1" x14ac:dyDescent="0.3">
      <c r="A62" s="76" t="s">
        <v>358</v>
      </c>
      <c r="B62" s="80"/>
      <c r="D62" s="81"/>
    </row>
    <row r="63" spans="1:14" x14ac:dyDescent="0.25">
      <c r="B63" s="81"/>
      <c r="D63" s="81"/>
    </row>
    <row r="64" spans="1:14" x14ac:dyDescent="0.25">
      <c r="A64" s="1" t="s">
        <v>359</v>
      </c>
      <c r="B64" s="81"/>
      <c r="D64" s="81"/>
    </row>
  </sheetData>
  <mergeCells count="1">
    <mergeCell ref="A1:J1"/>
  </mergeCells>
  <pageMargins left="0.45" right="0.45" top="0.5" bottom="0.5" header="0.05" footer="0.05"/>
  <pageSetup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sqref="A1:J1"/>
    </sheetView>
  </sheetViews>
  <sheetFormatPr defaultRowHeight="15" x14ac:dyDescent="0.25"/>
  <cols>
    <col min="1" max="1" width="13.140625" style="1" customWidth="1"/>
    <col min="2" max="2" width="12" customWidth="1"/>
    <col min="3" max="3" width="46.85546875" bestFit="1" customWidth="1"/>
    <col min="4" max="4" width="8" bestFit="1" customWidth="1"/>
    <col min="5" max="5" width="33.28515625" customWidth="1"/>
    <col min="6" max="7" width="14.7109375" customWidth="1"/>
    <col min="8" max="8" width="19.140625" bestFit="1" customWidth="1"/>
    <col min="9" max="9" width="16.5703125" bestFit="1" customWidth="1"/>
    <col min="10" max="10" width="19.140625" bestFit="1" customWidth="1"/>
    <col min="11" max="11" width="16" bestFit="1" customWidth="1"/>
    <col min="12" max="13" width="18.140625" bestFit="1" customWidth="1"/>
    <col min="14" max="14" width="15.85546875" bestFit="1" customWidth="1"/>
  </cols>
  <sheetData>
    <row r="1" spans="1:14" s="55" customFormat="1" ht="30" customHeight="1" x14ac:dyDescent="0.25">
      <c r="A1" s="82" t="s">
        <v>306</v>
      </c>
      <c r="B1" s="83"/>
      <c r="C1" s="83"/>
      <c r="D1" s="83"/>
      <c r="E1" s="83"/>
      <c r="F1" s="83"/>
      <c r="G1" s="83"/>
      <c r="H1" s="83"/>
      <c r="I1" s="83"/>
      <c r="J1" s="83"/>
    </row>
    <row r="2" spans="1:14" x14ac:dyDescent="0.25">
      <c r="A2" s="76" t="s">
        <v>137</v>
      </c>
    </row>
    <row r="3" spans="1:14" x14ac:dyDescent="0.25">
      <c r="A3" s="76" t="s">
        <v>138</v>
      </c>
    </row>
    <row r="4" spans="1:14" x14ac:dyDescent="0.25">
      <c r="A4" s="1" t="s">
        <v>307</v>
      </c>
    </row>
    <row r="5" spans="1:14" ht="44.25" customHeight="1" x14ac:dyDescent="0.25">
      <c r="A5" s="57" t="s">
        <v>2</v>
      </c>
      <c r="B5" s="58" t="s">
        <v>360</v>
      </c>
      <c r="C5" s="59" t="s">
        <v>3</v>
      </c>
      <c r="D5" s="59" t="s">
        <v>4</v>
      </c>
      <c r="E5" s="60" t="s">
        <v>303</v>
      </c>
      <c r="F5" s="60" t="s">
        <v>304</v>
      </c>
      <c r="G5" s="61" t="s">
        <v>305</v>
      </c>
      <c r="H5" s="62" t="s">
        <v>361</v>
      </c>
      <c r="I5" s="62" t="s">
        <v>362</v>
      </c>
      <c r="J5" s="62" t="s">
        <v>349</v>
      </c>
      <c r="K5" s="63" t="s">
        <v>363</v>
      </c>
      <c r="L5" s="63" t="s">
        <v>364</v>
      </c>
      <c r="M5" s="63" t="s">
        <v>350</v>
      </c>
      <c r="N5" s="63" t="s">
        <v>351</v>
      </c>
    </row>
    <row r="6" spans="1:14" x14ac:dyDescent="0.25">
      <c r="A6" s="12">
        <v>822720063</v>
      </c>
      <c r="B6" s="14">
        <v>1</v>
      </c>
      <c r="C6" s="28" t="s">
        <v>139</v>
      </c>
      <c r="D6" s="26">
        <v>431607</v>
      </c>
      <c r="E6" s="6"/>
      <c r="F6" s="6"/>
      <c r="G6" s="6"/>
      <c r="H6" s="22"/>
      <c r="I6" s="10"/>
      <c r="J6" s="6"/>
      <c r="K6" s="7">
        <f>$B6*H6</f>
        <v>0</v>
      </c>
      <c r="L6" s="7">
        <f t="shared" ref="L6:M6" si="0">$B6*I6</f>
        <v>0</v>
      </c>
      <c r="M6" s="7">
        <f t="shared" si="0"/>
        <v>0</v>
      </c>
      <c r="N6" s="7">
        <f>SUM(K6:M6)</f>
        <v>0</v>
      </c>
    </row>
    <row r="7" spans="1:14" x14ac:dyDescent="0.25">
      <c r="A7" s="12">
        <v>824280006</v>
      </c>
      <c r="B7" s="14">
        <v>10.5</v>
      </c>
      <c r="C7" s="28" t="s">
        <v>140</v>
      </c>
      <c r="D7" s="30">
        <v>3335</v>
      </c>
      <c r="E7" s="6"/>
      <c r="F7" s="6"/>
      <c r="G7" s="6"/>
      <c r="H7" s="22"/>
      <c r="I7" s="10"/>
      <c r="J7" s="6"/>
      <c r="K7" s="7">
        <f t="shared" ref="K7:K43" si="1">$B7*H7</f>
        <v>0</v>
      </c>
      <c r="L7" s="7">
        <f t="shared" ref="L7:L43" si="2">$B7*I7</f>
        <v>0</v>
      </c>
      <c r="M7" s="7">
        <f t="shared" ref="M7:M43" si="3">$B7*J7</f>
        <v>0</v>
      </c>
      <c r="N7" s="7">
        <f t="shared" ref="N7:N43" si="4">SUM(K7:M7)</f>
        <v>0</v>
      </c>
    </row>
    <row r="8" spans="1:14" x14ac:dyDescent="0.25">
      <c r="A8" s="12">
        <v>824550095</v>
      </c>
      <c r="B8" s="14">
        <v>1</v>
      </c>
      <c r="C8" s="28" t="s">
        <v>141</v>
      </c>
      <c r="D8" s="30">
        <v>34530</v>
      </c>
      <c r="E8" s="6"/>
      <c r="F8" s="6"/>
      <c r="G8" s="6"/>
      <c r="H8" s="22"/>
      <c r="I8" s="10"/>
      <c r="J8" s="6"/>
      <c r="K8" s="7">
        <f t="shared" si="1"/>
        <v>0</v>
      </c>
      <c r="L8" s="7">
        <f t="shared" si="2"/>
        <v>0</v>
      </c>
      <c r="M8" s="7">
        <f t="shared" si="3"/>
        <v>0</v>
      </c>
      <c r="N8" s="7">
        <f t="shared" si="4"/>
        <v>0</v>
      </c>
    </row>
    <row r="9" spans="1:14" x14ac:dyDescent="0.25">
      <c r="A9" s="12">
        <v>824720019</v>
      </c>
      <c r="B9" s="14">
        <v>1</v>
      </c>
      <c r="C9" s="28" t="s">
        <v>142</v>
      </c>
      <c r="D9" s="26">
        <v>6435504</v>
      </c>
      <c r="E9" s="6"/>
      <c r="F9" s="6"/>
      <c r="G9" s="6"/>
      <c r="H9" s="22"/>
      <c r="I9" s="10"/>
      <c r="J9" s="6"/>
      <c r="K9" s="7">
        <f t="shared" si="1"/>
        <v>0</v>
      </c>
      <c r="L9" s="7">
        <f t="shared" si="2"/>
        <v>0</v>
      </c>
      <c r="M9" s="7">
        <f t="shared" si="3"/>
        <v>0</v>
      </c>
      <c r="N9" s="7">
        <f t="shared" si="4"/>
        <v>0</v>
      </c>
    </row>
    <row r="10" spans="1:14" x14ac:dyDescent="0.25">
      <c r="A10" s="12">
        <v>824720027</v>
      </c>
      <c r="B10" s="14">
        <v>1</v>
      </c>
      <c r="C10" s="23" t="s">
        <v>143</v>
      </c>
      <c r="D10" s="26">
        <v>433225</v>
      </c>
      <c r="E10" s="6"/>
      <c r="F10" s="6"/>
      <c r="G10" s="6"/>
      <c r="H10" s="22"/>
      <c r="I10" s="10"/>
      <c r="J10" s="6"/>
      <c r="K10" s="7">
        <f t="shared" si="1"/>
        <v>0</v>
      </c>
      <c r="L10" s="7">
        <f t="shared" si="2"/>
        <v>0</v>
      </c>
      <c r="M10" s="7">
        <f t="shared" si="3"/>
        <v>0</v>
      </c>
      <c r="N10" s="7">
        <f t="shared" si="4"/>
        <v>0</v>
      </c>
    </row>
    <row r="11" spans="1:14" x14ac:dyDescent="0.25">
      <c r="A11" s="12">
        <v>824720029</v>
      </c>
      <c r="B11" s="14">
        <v>1</v>
      </c>
      <c r="C11" s="23" t="s">
        <v>144</v>
      </c>
      <c r="D11" s="24">
        <v>428478</v>
      </c>
      <c r="E11" s="6"/>
      <c r="F11" s="6"/>
      <c r="G11" s="6"/>
      <c r="H11" s="22"/>
      <c r="I11" s="10"/>
      <c r="J11" s="6"/>
      <c r="K11" s="7">
        <f t="shared" si="1"/>
        <v>0</v>
      </c>
      <c r="L11" s="7">
        <f t="shared" si="2"/>
        <v>0</v>
      </c>
      <c r="M11" s="7">
        <f t="shared" si="3"/>
        <v>0</v>
      </c>
      <c r="N11" s="7">
        <f t="shared" si="4"/>
        <v>0</v>
      </c>
    </row>
    <row r="12" spans="1:14" x14ac:dyDescent="0.25">
      <c r="A12" s="12">
        <v>833720005</v>
      </c>
      <c r="B12" s="14">
        <v>1</v>
      </c>
      <c r="C12" s="23" t="s">
        <v>145</v>
      </c>
      <c r="D12" s="26">
        <v>260697</v>
      </c>
      <c r="E12" s="6"/>
      <c r="F12" s="6"/>
      <c r="G12" s="6"/>
      <c r="H12" s="22"/>
      <c r="I12" s="10"/>
      <c r="J12" s="6"/>
      <c r="K12" s="7">
        <f t="shared" si="1"/>
        <v>0</v>
      </c>
      <c r="L12" s="7">
        <f t="shared" si="2"/>
        <v>0</v>
      </c>
      <c r="M12" s="7">
        <f t="shared" si="3"/>
        <v>0</v>
      </c>
      <c r="N12" s="7">
        <f t="shared" si="4"/>
        <v>0</v>
      </c>
    </row>
    <row r="13" spans="1:14" x14ac:dyDescent="0.25">
      <c r="A13" s="12">
        <v>835720026</v>
      </c>
      <c r="B13" s="14">
        <v>2</v>
      </c>
      <c r="C13" s="23" t="s">
        <v>146</v>
      </c>
      <c r="D13" s="24">
        <v>377794</v>
      </c>
      <c r="E13" s="6"/>
      <c r="F13" s="6"/>
      <c r="G13" s="6"/>
      <c r="H13" s="22"/>
      <c r="I13" s="10"/>
      <c r="J13" s="6"/>
      <c r="K13" s="7">
        <f t="shared" si="1"/>
        <v>0</v>
      </c>
      <c r="L13" s="7">
        <f t="shared" si="2"/>
        <v>0</v>
      </c>
      <c r="M13" s="7">
        <f t="shared" si="3"/>
        <v>0</v>
      </c>
      <c r="N13" s="7">
        <f t="shared" si="4"/>
        <v>0</v>
      </c>
    </row>
    <row r="14" spans="1:14" x14ac:dyDescent="0.25">
      <c r="A14" s="12">
        <v>835720027</v>
      </c>
      <c r="B14" s="14">
        <v>1</v>
      </c>
      <c r="C14" s="23" t="s">
        <v>147</v>
      </c>
      <c r="D14" s="24">
        <v>377345</v>
      </c>
      <c r="E14" s="6"/>
      <c r="F14" s="6"/>
      <c r="G14" s="6"/>
      <c r="H14" s="22"/>
      <c r="I14" s="10"/>
      <c r="J14" s="6"/>
      <c r="K14" s="7">
        <f t="shared" si="1"/>
        <v>0</v>
      </c>
      <c r="L14" s="7">
        <f t="shared" si="2"/>
        <v>0</v>
      </c>
      <c r="M14" s="7">
        <f t="shared" si="3"/>
        <v>0</v>
      </c>
      <c r="N14" s="7">
        <f t="shared" si="4"/>
        <v>0</v>
      </c>
    </row>
    <row r="15" spans="1:14" x14ac:dyDescent="0.25">
      <c r="A15" s="20">
        <v>841390016</v>
      </c>
      <c r="B15" s="3">
        <v>1</v>
      </c>
      <c r="C15" s="4" t="s">
        <v>148</v>
      </c>
      <c r="D15" s="8">
        <v>89275</v>
      </c>
      <c r="E15" s="21"/>
      <c r="F15" s="21"/>
      <c r="G15" s="21"/>
      <c r="H15" s="22"/>
      <c r="I15" s="10"/>
      <c r="J15" s="6"/>
      <c r="K15" s="7">
        <f t="shared" si="1"/>
        <v>0</v>
      </c>
      <c r="L15" s="7">
        <f t="shared" si="2"/>
        <v>0</v>
      </c>
      <c r="M15" s="7">
        <f t="shared" si="3"/>
        <v>0</v>
      </c>
      <c r="N15" s="7">
        <f t="shared" si="4"/>
        <v>0</v>
      </c>
    </row>
    <row r="16" spans="1:14" x14ac:dyDescent="0.25">
      <c r="A16" s="12">
        <v>853720121</v>
      </c>
      <c r="B16" s="14">
        <v>1</v>
      </c>
      <c r="C16" s="28" t="s">
        <v>149</v>
      </c>
      <c r="D16" s="26">
        <v>411075</v>
      </c>
      <c r="E16" s="6"/>
      <c r="F16" s="6"/>
      <c r="G16" s="6"/>
      <c r="H16" s="22"/>
      <c r="I16" s="10"/>
      <c r="J16" s="6"/>
      <c r="K16" s="7">
        <f t="shared" si="1"/>
        <v>0</v>
      </c>
      <c r="L16" s="7">
        <f t="shared" si="2"/>
        <v>0</v>
      </c>
      <c r="M16" s="7">
        <f t="shared" si="3"/>
        <v>0</v>
      </c>
      <c r="N16" s="7">
        <f t="shared" si="4"/>
        <v>0</v>
      </c>
    </row>
    <row r="17" spans="1:14" x14ac:dyDescent="0.25">
      <c r="A17" s="12">
        <v>971550126</v>
      </c>
      <c r="B17" s="14">
        <v>1</v>
      </c>
      <c r="C17" s="28" t="s">
        <v>150</v>
      </c>
      <c r="D17" s="26">
        <v>425252</v>
      </c>
      <c r="E17" s="6"/>
      <c r="F17" s="6"/>
      <c r="G17" s="6"/>
      <c r="H17" s="22"/>
      <c r="I17" s="10"/>
      <c r="J17" s="6"/>
      <c r="K17" s="7">
        <f t="shared" si="1"/>
        <v>0</v>
      </c>
      <c r="L17" s="7">
        <f t="shared" si="2"/>
        <v>0</v>
      </c>
      <c r="M17" s="7">
        <f t="shared" si="3"/>
        <v>0</v>
      </c>
      <c r="N17" s="7">
        <f t="shared" si="4"/>
        <v>0</v>
      </c>
    </row>
    <row r="18" spans="1:14" x14ac:dyDescent="0.25">
      <c r="A18" s="12">
        <v>971550609</v>
      </c>
      <c r="B18" s="14">
        <v>1</v>
      </c>
      <c r="C18" s="28" t="s">
        <v>151</v>
      </c>
      <c r="D18" s="26">
        <v>425251</v>
      </c>
      <c r="E18" s="6"/>
      <c r="F18" s="6"/>
      <c r="G18" s="6"/>
      <c r="H18" s="22"/>
      <c r="I18" s="10"/>
      <c r="J18" s="6"/>
      <c r="K18" s="7">
        <f t="shared" si="1"/>
        <v>0</v>
      </c>
      <c r="L18" s="7">
        <f t="shared" si="2"/>
        <v>0</v>
      </c>
      <c r="M18" s="7">
        <f t="shared" si="3"/>
        <v>0</v>
      </c>
      <c r="N18" s="7">
        <f t="shared" si="4"/>
        <v>0</v>
      </c>
    </row>
    <row r="19" spans="1:14" x14ac:dyDescent="0.25">
      <c r="A19" s="12">
        <v>999550062</v>
      </c>
      <c r="B19" s="14">
        <v>1</v>
      </c>
      <c r="C19" s="28" t="s">
        <v>152</v>
      </c>
      <c r="D19" s="26">
        <v>372389</v>
      </c>
      <c r="E19" s="6"/>
      <c r="F19" s="6"/>
      <c r="G19" s="6"/>
      <c r="H19" s="22"/>
      <c r="I19" s="10"/>
      <c r="J19" s="6"/>
      <c r="K19" s="7">
        <f t="shared" si="1"/>
        <v>0</v>
      </c>
      <c r="L19" s="7">
        <f t="shared" si="2"/>
        <v>0</v>
      </c>
      <c r="M19" s="7">
        <f t="shared" si="3"/>
        <v>0</v>
      </c>
      <c r="N19" s="7">
        <f t="shared" si="4"/>
        <v>0</v>
      </c>
    </row>
    <row r="20" spans="1:14" x14ac:dyDescent="0.25">
      <c r="A20" s="12" t="s">
        <v>309</v>
      </c>
      <c r="B20" s="14">
        <v>1</v>
      </c>
      <c r="C20" s="28" t="s">
        <v>153</v>
      </c>
      <c r="D20" s="26">
        <v>406513</v>
      </c>
      <c r="E20" s="6"/>
      <c r="F20" s="6"/>
      <c r="G20" s="6"/>
      <c r="H20" s="22"/>
      <c r="I20" s="10"/>
      <c r="J20" s="6"/>
      <c r="K20" s="7">
        <f t="shared" si="1"/>
        <v>0</v>
      </c>
      <c r="L20" s="7">
        <f t="shared" si="2"/>
        <v>0</v>
      </c>
      <c r="M20" s="7">
        <f t="shared" si="3"/>
        <v>0</v>
      </c>
      <c r="N20" s="7">
        <f t="shared" si="4"/>
        <v>0</v>
      </c>
    </row>
    <row r="21" spans="1:14" x14ac:dyDescent="0.25">
      <c r="A21" s="12" t="s">
        <v>310</v>
      </c>
      <c r="B21" s="14">
        <v>1</v>
      </c>
      <c r="C21" s="6" t="s">
        <v>154</v>
      </c>
      <c r="D21" s="29">
        <v>260694</v>
      </c>
      <c r="E21" s="6"/>
      <c r="F21" s="6"/>
      <c r="G21" s="6"/>
      <c r="H21" s="10"/>
      <c r="I21" s="10"/>
      <c r="J21" s="6"/>
      <c r="K21" s="7">
        <f t="shared" si="1"/>
        <v>0</v>
      </c>
      <c r="L21" s="7">
        <f t="shared" si="2"/>
        <v>0</v>
      </c>
      <c r="M21" s="7">
        <f t="shared" si="3"/>
        <v>0</v>
      </c>
      <c r="N21" s="7">
        <f t="shared" si="4"/>
        <v>0</v>
      </c>
    </row>
    <row r="22" spans="1:14" x14ac:dyDescent="0.25">
      <c r="A22" s="12" t="s">
        <v>311</v>
      </c>
      <c r="B22" s="14">
        <v>1</v>
      </c>
      <c r="C22" s="6" t="s">
        <v>154</v>
      </c>
      <c r="D22" s="29">
        <v>260695</v>
      </c>
      <c r="E22" s="6"/>
      <c r="F22" s="6"/>
      <c r="G22" s="6"/>
      <c r="H22" s="10"/>
      <c r="I22" s="10"/>
      <c r="J22" s="6"/>
      <c r="K22" s="7">
        <f t="shared" si="1"/>
        <v>0</v>
      </c>
      <c r="L22" s="7">
        <f t="shared" si="2"/>
        <v>0</v>
      </c>
      <c r="M22" s="7">
        <f t="shared" si="3"/>
        <v>0</v>
      </c>
      <c r="N22" s="7">
        <f t="shared" si="4"/>
        <v>0</v>
      </c>
    </row>
    <row r="23" spans="1:14" x14ac:dyDescent="0.25">
      <c r="A23" s="12" t="s">
        <v>312</v>
      </c>
      <c r="B23" s="14">
        <v>1</v>
      </c>
      <c r="C23" s="6" t="s">
        <v>154</v>
      </c>
      <c r="D23" s="29">
        <v>260696</v>
      </c>
      <c r="E23" s="6"/>
      <c r="F23" s="6"/>
      <c r="G23" s="6"/>
      <c r="H23" s="10"/>
      <c r="I23" s="10"/>
      <c r="J23" s="6"/>
      <c r="K23" s="7">
        <f t="shared" si="1"/>
        <v>0</v>
      </c>
      <c r="L23" s="7">
        <f t="shared" si="2"/>
        <v>0</v>
      </c>
      <c r="M23" s="7">
        <f t="shared" si="3"/>
        <v>0</v>
      </c>
      <c r="N23" s="7">
        <f t="shared" si="4"/>
        <v>0</v>
      </c>
    </row>
    <row r="24" spans="1:14" x14ac:dyDescent="0.25">
      <c r="A24" s="12" t="s">
        <v>313</v>
      </c>
      <c r="B24" s="14">
        <v>1</v>
      </c>
      <c r="C24" s="6" t="s">
        <v>154</v>
      </c>
      <c r="D24" s="29">
        <v>260698</v>
      </c>
      <c r="E24" s="6"/>
      <c r="F24" s="6"/>
      <c r="G24" s="6"/>
      <c r="H24" s="10"/>
      <c r="I24" s="10"/>
      <c r="J24" s="6"/>
      <c r="K24" s="7">
        <f t="shared" si="1"/>
        <v>0</v>
      </c>
      <c r="L24" s="7">
        <f t="shared" si="2"/>
        <v>0</v>
      </c>
      <c r="M24" s="7">
        <f t="shared" si="3"/>
        <v>0</v>
      </c>
      <c r="N24" s="7">
        <f t="shared" si="4"/>
        <v>0</v>
      </c>
    </row>
    <row r="25" spans="1:14" x14ac:dyDescent="0.25">
      <c r="A25" s="12" t="s">
        <v>314</v>
      </c>
      <c r="B25" s="14">
        <v>1</v>
      </c>
      <c r="C25" s="6" t="s">
        <v>154</v>
      </c>
      <c r="D25" s="29">
        <v>260700</v>
      </c>
      <c r="E25" s="6"/>
      <c r="F25" s="6"/>
      <c r="G25" s="6"/>
      <c r="H25" s="10"/>
      <c r="I25" s="10"/>
      <c r="J25" s="6"/>
      <c r="K25" s="7">
        <f t="shared" si="1"/>
        <v>0</v>
      </c>
      <c r="L25" s="7">
        <f t="shared" si="2"/>
        <v>0</v>
      </c>
      <c r="M25" s="7">
        <f t="shared" si="3"/>
        <v>0</v>
      </c>
      <c r="N25" s="7">
        <f t="shared" si="4"/>
        <v>0</v>
      </c>
    </row>
    <row r="26" spans="1:14" x14ac:dyDescent="0.25">
      <c r="A26" s="12" t="s">
        <v>315</v>
      </c>
      <c r="B26" s="14">
        <v>1</v>
      </c>
      <c r="C26" s="6" t="s">
        <v>155</v>
      </c>
      <c r="D26" s="29">
        <v>281387</v>
      </c>
      <c r="E26" s="6"/>
      <c r="F26" s="6"/>
      <c r="G26" s="6"/>
      <c r="H26" s="10"/>
      <c r="I26" s="10"/>
      <c r="J26" s="6"/>
      <c r="K26" s="7">
        <f t="shared" si="1"/>
        <v>0</v>
      </c>
      <c r="L26" s="7">
        <f t="shared" si="2"/>
        <v>0</v>
      </c>
      <c r="M26" s="7">
        <f t="shared" si="3"/>
        <v>0</v>
      </c>
      <c r="N26" s="7">
        <f t="shared" si="4"/>
        <v>0</v>
      </c>
    </row>
    <row r="27" spans="1:14" x14ac:dyDescent="0.25">
      <c r="A27" s="12" t="s">
        <v>316</v>
      </c>
      <c r="B27" s="14">
        <v>1</v>
      </c>
      <c r="C27" s="6" t="s">
        <v>155</v>
      </c>
      <c r="D27" s="29">
        <v>347898</v>
      </c>
      <c r="E27" s="6"/>
      <c r="F27" s="6"/>
      <c r="G27" s="6"/>
      <c r="H27" s="10"/>
      <c r="I27" s="10"/>
      <c r="J27" s="6"/>
      <c r="K27" s="7">
        <f t="shared" si="1"/>
        <v>0</v>
      </c>
      <c r="L27" s="7">
        <f t="shared" si="2"/>
        <v>0</v>
      </c>
      <c r="M27" s="7">
        <f t="shared" si="3"/>
        <v>0</v>
      </c>
      <c r="N27" s="7">
        <f t="shared" si="4"/>
        <v>0</v>
      </c>
    </row>
    <row r="28" spans="1:14" x14ac:dyDescent="0.25">
      <c r="A28" s="12" t="s">
        <v>317</v>
      </c>
      <c r="B28" s="14">
        <v>1</v>
      </c>
      <c r="C28" s="6" t="s">
        <v>156</v>
      </c>
      <c r="D28" s="29">
        <v>347901</v>
      </c>
      <c r="E28" s="6"/>
      <c r="F28" s="6"/>
      <c r="G28" s="6"/>
      <c r="H28" s="10"/>
      <c r="I28" s="10"/>
      <c r="J28" s="6"/>
      <c r="K28" s="7">
        <f t="shared" si="1"/>
        <v>0</v>
      </c>
      <c r="L28" s="7">
        <f t="shared" si="2"/>
        <v>0</v>
      </c>
      <c r="M28" s="7">
        <f t="shared" si="3"/>
        <v>0</v>
      </c>
      <c r="N28" s="7">
        <f t="shared" si="4"/>
        <v>0</v>
      </c>
    </row>
    <row r="29" spans="1:14" x14ac:dyDescent="0.25">
      <c r="A29" s="12" t="s">
        <v>318</v>
      </c>
      <c r="B29" s="14">
        <v>1</v>
      </c>
      <c r="C29" s="23" t="s">
        <v>157</v>
      </c>
      <c r="D29" s="26">
        <v>426659</v>
      </c>
      <c r="E29" s="6"/>
      <c r="F29" s="6"/>
      <c r="G29" s="6"/>
      <c r="H29" s="22"/>
      <c r="I29" s="10"/>
      <c r="J29" s="6"/>
      <c r="K29" s="7">
        <f t="shared" si="1"/>
        <v>0</v>
      </c>
      <c r="L29" s="7">
        <f t="shared" si="2"/>
        <v>0</v>
      </c>
      <c r="M29" s="7">
        <f t="shared" si="3"/>
        <v>0</v>
      </c>
      <c r="N29" s="7">
        <f t="shared" si="4"/>
        <v>0</v>
      </c>
    </row>
    <row r="30" spans="1:14" x14ac:dyDescent="0.25">
      <c r="A30" s="12" t="s">
        <v>319</v>
      </c>
      <c r="B30" s="14">
        <v>4</v>
      </c>
      <c r="C30" s="28" t="s">
        <v>158</v>
      </c>
      <c r="D30" s="26">
        <v>6333802</v>
      </c>
      <c r="E30" s="6"/>
      <c r="F30" s="6"/>
      <c r="G30" s="6"/>
      <c r="H30" s="22"/>
      <c r="I30" s="10"/>
      <c r="J30" s="6"/>
      <c r="K30" s="7">
        <f t="shared" si="1"/>
        <v>0</v>
      </c>
      <c r="L30" s="7">
        <f t="shared" si="2"/>
        <v>0</v>
      </c>
      <c r="M30" s="7">
        <f t="shared" si="3"/>
        <v>0</v>
      </c>
      <c r="N30" s="7">
        <f t="shared" si="4"/>
        <v>0</v>
      </c>
    </row>
    <row r="31" spans="1:14" x14ac:dyDescent="0.25">
      <c r="A31" s="12" t="s">
        <v>320</v>
      </c>
      <c r="B31" s="14">
        <v>1</v>
      </c>
      <c r="C31" s="23" t="s">
        <v>159</v>
      </c>
      <c r="D31" s="26">
        <v>390830</v>
      </c>
      <c r="E31" s="6"/>
      <c r="F31" s="6"/>
      <c r="G31" s="6"/>
      <c r="H31" s="22"/>
      <c r="I31" s="10"/>
      <c r="J31" s="6"/>
      <c r="K31" s="7">
        <f t="shared" si="1"/>
        <v>0</v>
      </c>
      <c r="L31" s="7">
        <f t="shared" si="2"/>
        <v>0</v>
      </c>
      <c r="M31" s="7">
        <f t="shared" si="3"/>
        <v>0</v>
      </c>
      <c r="N31" s="7">
        <f t="shared" si="4"/>
        <v>0</v>
      </c>
    </row>
    <row r="32" spans="1:14" x14ac:dyDescent="0.25">
      <c r="A32" s="12" t="s">
        <v>321</v>
      </c>
      <c r="B32" s="14">
        <v>1</v>
      </c>
      <c r="C32" s="28" t="s">
        <v>160</v>
      </c>
      <c r="D32" s="26">
        <v>426845</v>
      </c>
      <c r="E32" s="6"/>
      <c r="F32" s="6"/>
      <c r="G32" s="6"/>
      <c r="H32" s="22"/>
      <c r="I32" s="10"/>
      <c r="J32" s="6"/>
      <c r="K32" s="7">
        <f t="shared" si="1"/>
        <v>0</v>
      </c>
      <c r="L32" s="7">
        <f t="shared" si="2"/>
        <v>0</v>
      </c>
      <c r="M32" s="7">
        <f t="shared" si="3"/>
        <v>0</v>
      </c>
      <c r="N32" s="7">
        <f t="shared" si="4"/>
        <v>0</v>
      </c>
    </row>
    <row r="33" spans="1:14" x14ac:dyDescent="0.25">
      <c r="A33" s="12" t="s">
        <v>322</v>
      </c>
      <c r="B33" s="14">
        <v>7.7</v>
      </c>
      <c r="C33" s="23" t="s">
        <v>161</v>
      </c>
      <c r="D33" s="26">
        <v>387811</v>
      </c>
      <c r="E33" s="6"/>
      <c r="F33" s="6"/>
      <c r="G33" s="6"/>
      <c r="H33" s="22"/>
      <c r="I33" s="10"/>
      <c r="J33" s="6"/>
      <c r="K33" s="7">
        <f t="shared" si="1"/>
        <v>0</v>
      </c>
      <c r="L33" s="7">
        <f t="shared" si="2"/>
        <v>0</v>
      </c>
      <c r="M33" s="7">
        <f t="shared" si="3"/>
        <v>0</v>
      </c>
      <c r="N33" s="7">
        <f t="shared" si="4"/>
        <v>0</v>
      </c>
    </row>
    <row r="34" spans="1:14" x14ac:dyDescent="0.25">
      <c r="A34" s="12" t="s">
        <v>323</v>
      </c>
      <c r="B34" s="14">
        <v>7</v>
      </c>
      <c r="C34" s="23" t="s">
        <v>162</v>
      </c>
      <c r="D34" s="26">
        <v>399533</v>
      </c>
      <c r="E34" s="6"/>
      <c r="F34" s="6"/>
      <c r="G34" s="6"/>
      <c r="H34" s="22"/>
      <c r="I34" s="10"/>
      <c r="J34" s="6"/>
      <c r="K34" s="7">
        <f t="shared" si="1"/>
        <v>0</v>
      </c>
      <c r="L34" s="7">
        <f t="shared" si="2"/>
        <v>0</v>
      </c>
      <c r="M34" s="7">
        <f t="shared" si="3"/>
        <v>0</v>
      </c>
      <c r="N34" s="7">
        <f t="shared" si="4"/>
        <v>0</v>
      </c>
    </row>
    <row r="35" spans="1:14" x14ac:dyDescent="0.25">
      <c r="A35" s="12" t="s">
        <v>324</v>
      </c>
      <c r="B35" s="14">
        <v>1</v>
      </c>
      <c r="C35" s="28" t="s">
        <v>163</v>
      </c>
      <c r="D35" s="26">
        <v>262286</v>
      </c>
      <c r="E35" s="6"/>
      <c r="F35" s="6"/>
      <c r="G35" s="6"/>
      <c r="H35" s="22"/>
      <c r="I35" s="10"/>
      <c r="J35" s="6"/>
      <c r="K35" s="7">
        <f t="shared" si="1"/>
        <v>0</v>
      </c>
      <c r="L35" s="7">
        <f t="shared" si="2"/>
        <v>0</v>
      </c>
      <c r="M35" s="7">
        <f t="shared" si="3"/>
        <v>0</v>
      </c>
      <c r="N35" s="7">
        <f t="shared" si="4"/>
        <v>0</v>
      </c>
    </row>
    <row r="36" spans="1:14" x14ac:dyDescent="0.25">
      <c r="A36" s="12" t="s">
        <v>325</v>
      </c>
      <c r="B36" s="14">
        <v>1</v>
      </c>
      <c r="C36" s="28" t="s">
        <v>164</v>
      </c>
      <c r="D36" s="26">
        <v>386463</v>
      </c>
      <c r="E36" s="6"/>
      <c r="F36" s="6"/>
      <c r="G36" s="6"/>
      <c r="H36" s="22"/>
      <c r="I36" s="10"/>
      <c r="J36" s="6"/>
      <c r="K36" s="7">
        <f t="shared" si="1"/>
        <v>0</v>
      </c>
      <c r="L36" s="7">
        <f t="shared" si="2"/>
        <v>0</v>
      </c>
      <c r="M36" s="7">
        <f t="shared" si="3"/>
        <v>0</v>
      </c>
      <c r="N36" s="7">
        <f t="shared" si="4"/>
        <v>0</v>
      </c>
    </row>
    <row r="37" spans="1:14" x14ac:dyDescent="0.25">
      <c r="A37" s="79" t="s">
        <v>21</v>
      </c>
      <c r="B37" s="35">
        <v>2</v>
      </c>
      <c r="C37" s="28" t="s">
        <v>165</v>
      </c>
      <c r="D37" s="24">
        <v>393379</v>
      </c>
      <c r="E37" s="6"/>
      <c r="F37" s="6"/>
      <c r="G37" s="6"/>
      <c r="H37" s="22"/>
      <c r="I37" s="10"/>
      <c r="J37" s="6"/>
      <c r="K37" s="7">
        <f t="shared" si="1"/>
        <v>0</v>
      </c>
      <c r="L37" s="7">
        <f t="shared" si="2"/>
        <v>0</v>
      </c>
      <c r="M37" s="7">
        <f t="shared" si="3"/>
        <v>0</v>
      </c>
      <c r="N37" s="7">
        <f t="shared" si="4"/>
        <v>0</v>
      </c>
    </row>
    <row r="38" spans="1:14" x14ac:dyDescent="0.25">
      <c r="A38" s="12" t="s">
        <v>326</v>
      </c>
      <c r="B38" s="14">
        <v>1</v>
      </c>
      <c r="C38" s="23" t="s">
        <v>166</v>
      </c>
      <c r="D38" s="26">
        <v>421258</v>
      </c>
      <c r="E38" s="6"/>
      <c r="F38" s="6"/>
      <c r="G38" s="6"/>
      <c r="H38" s="22"/>
      <c r="I38" s="10"/>
      <c r="J38" s="6"/>
      <c r="K38" s="7">
        <f t="shared" si="1"/>
        <v>0</v>
      </c>
      <c r="L38" s="7">
        <f t="shared" si="2"/>
        <v>0</v>
      </c>
      <c r="M38" s="7">
        <f t="shared" si="3"/>
        <v>0</v>
      </c>
      <c r="N38" s="7">
        <f t="shared" si="4"/>
        <v>0</v>
      </c>
    </row>
    <row r="39" spans="1:14" x14ac:dyDescent="0.25">
      <c r="A39" s="12" t="s">
        <v>327</v>
      </c>
      <c r="B39" s="14">
        <v>1</v>
      </c>
      <c r="C39" s="23" t="s">
        <v>167</v>
      </c>
      <c r="D39" s="26">
        <v>421259</v>
      </c>
      <c r="E39" s="6"/>
      <c r="F39" s="6"/>
      <c r="G39" s="6"/>
      <c r="H39" s="22"/>
      <c r="I39" s="10"/>
      <c r="J39" s="6"/>
      <c r="K39" s="7">
        <f t="shared" si="1"/>
        <v>0</v>
      </c>
      <c r="L39" s="7">
        <f t="shared" si="2"/>
        <v>0</v>
      </c>
      <c r="M39" s="7">
        <f t="shared" si="3"/>
        <v>0</v>
      </c>
      <c r="N39" s="7">
        <f t="shared" si="4"/>
        <v>0</v>
      </c>
    </row>
    <row r="40" spans="1:14" x14ac:dyDescent="0.25">
      <c r="A40" s="12" t="s">
        <v>328</v>
      </c>
      <c r="B40" s="14">
        <v>1</v>
      </c>
      <c r="C40" s="23" t="s">
        <v>168</v>
      </c>
      <c r="D40" s="26">
        <v>424696</v>
      </c>
      <c r="E40" s="6"/>
      <c r="F40" s="6"/>
      <c r="G40" s="6"/>
      <c r="H40" s="22"/>
      <c r="I40" s="10"/>
      <c r="J40" s="6"/>
      <c r="K40" s="7">
        <f t="shared" si="1"/>
        <v>0</v>
      </c>
      <c r="L40" s="7">
        <f t="shared" si="2"/>
        <v>0</v>
      </c>
      <c r="M40" s="7">
        <f t="shared" si="3"/>
        <v>0</v>
      </c>
      <c r="N40" s="7">
        <f t="shared" si="4"/>
        <v>0</v>
      </c>
    </row>
    <row r="41" spans="1:14" x14ac:dyDescent="0.25">
      <c r="A41" s="12" t="s">
        <v>329</v>
      </c>
      <c r="B41" s="14">
        <v>1</v>
      </c>
      <c r="C41" s="28" t="s">
        <v>169</v>
      </c>
      <c r="D41" s="26">
        <v>424697</v>
      </c>
      <c r="E41" s="6"/>
      <c r="F41" s="6"/>
      <c r="G41" s="6"/>
      <c r="H41" s="22"/>
      <c r="I41" s="10"/>
      <c r="J41" s="6"/>
      <c r="K41" s="7">
        <f t="shared" si="1"/>
        <v>0</v>
      </c>
      <c r="L41" s="7">
        <f t="shared" si="2"/>
        <v>0</v>
      </c>
      <c r="M41" s="7">
        <f t="shared" si="3"/>
        <v>0</v>
      </c>
      <c r="N41" s="7">
        <f t="shared" si="4"/>
        <v>0</v>
      </c>
    </row>
    <row r="42" spans="1:14" x14ac:dyDescent="0.25">
      <c r="A42" s="12" t="s">
        <v>330</v>
      </c>
      <c r="B42" s="14">
        <v>1</v>
      </c>
      <c r="C42" s="28" t="s">
        <v>170</v>
      </c>
      <c r="D42" s="26">
        <v>424698</v>
      </c>
      <c r="E42" s="6"/>
      <c r="F42" s="6"/>
      <c r="G42" s="6"/>
      <c r="H42" s="22"/>
      <c r="I42" s="10"/>
      <c r="J42" s="6"/>
      <c r="K42" s="7">
        <f t="shared" si="1"/>
        <v>0</v>
      </c>
      <c r="L42" s="7">
        <f t="shared" si="2"/>
        <v>0</v>
      </c>
      <c r="M42" s="7">
        <f t="shared" si="3"/>
        <v>0</v>
      </c>
      <c r="N42" s="7">
        <f t="shared" si="4"/>
        <v>0</v>
      </c>
    </row>
    <row r="43" spans="1:14" ht="15" customHeight="1" x14ac:dyDescent="0.25">
      <c r="A43" s="12" t="s">
        <v>30</v>
      </c>
      <c r="B43" s="14">
        <v>1</v>
      </c>
      <c r="C43" s="12" t="s">
        <v>31</v>
      </c>
      <c r="D43" s="15" t="s">
        <v>32</v>
      </c>
      <c r="E43" s="12"/>
      <c r="F43" s="12"/>
      <c r="G43" s="12"/>
      <c r="H43" s="10"/>
      <c r="I43" s="10"/>
      <c r="J43" s="6"/>
      <c r="K43" s="7">
        <f t="shared" si="1"/>
        <v>0</v>
      </c>
      <c r="L43" s="7">
        <f t="shared" si="2"/>
        <v>0</v>
      </c>
      <c r="M43" s="7">
        <f t="shared" si="3"/>
        <v>0</v>
      </c>
      <c r="N43" s="7">
        <f t="shared" si="4"/>
        <v>0</v>
      </c>
    </row>
    <row r="45" spans="1:14" x14ac:dyDescent="0.25">
      <c r="A45" s="16"/>
      <c r="B45" s="17"/>
      <c r="C45" s="16"/>
      <c r="D45" s="18"/>
      <c r="E45" s="18"/>
      <c r="F45" s="18"/>
      <c r="G45" s="18"/>
      <c r="H45" s="64"/>
      <c r="I45" s="64"/>
      <c r="J45" s="75" t="s">
        <v>308</v>
      </c>
      <c r="K45" s="65">
        <f>SUM(K6:K43)</f>
        <v>0</v>
      </c>
      <c r="L45" s="65">
        <f t="shared" ref="L45:N45" si="5">SUM(L6:L43)</f>
        <v>0</v>
      </c>
      <c r="M45" s="65">
        <f t="shared" si="5"/>
        <v>0</v>
      </c>
      <c r="N45" s="65">
        <f t="shared" si="5"/>
        <v>0</v>
      </c>
    </row>
    <row r="47" spans="1:14" ht="36" customHeight="1" x14ac:dyDescent="0.25">
      <c r="A47" s="57" t="s">
        <v>2</v>
      </c>
      <c r="B47" s="63" t="s">
        <v>348</v>
      </c>
      <c r="C47" s="66" t="s">
        <v>3</v>
      </c>
      <c r="D47" s="66" t="s">
        <v>4</v>
      </c>
      <c r="E47" s="67" t="s">
        <v>303</v>
      </c>
      <c r="F47" s="67" t="s">
        <v>304</v>
      </c>
      <c r="G47" s="62" t="s">
        <v>305</v>
      </c>
      <c r="H47" s="62" t="s">
        <v>361</v>
      </c>
      <c r="I47" s="62" t="s">
        <v>362</v>
      </c>
      <c r="J47" s="62" t="s">
        <v>349</v>
      </c>
      <c r="K47" s="63" t="s">
        <v>363</v>
      </c>
      <c r="L47" s="63" t="s">
        <v>364</v>
      </c>
      <c r="M47" s="63" t="s">
        <v>350</v>
      </c>
      <c r="N47" s="63" t="s">
        <v>351</v>
      </c>
    </row>
    <row r="48" spans="1:14" x14ac:dyDescent="0.25">
      <c r="A48" s="68" t="s">
        <v>355</v>
      </c>
      <c r="B48" s="69">
        <v>100</v>
      </c>
      <c r="C48" s="70" t="s">
        <v>138</v>
      </c>
      <c r="D48" s="70" t="s">
        <v>21</v>
      </c>
      <c r="E48" s="71"/>
      <c r="F48" s="71"/>
      <c r="G48" s="72"/>
      <c r="H48" s="74">
        <f>K45</f>
        <v>0</v>
      </c>
      <c r="I48" s="74">
        <f>L45</f>
        <v>0</v>
      </c>
      <c r="J48" s="74">
        <f>M45</f>
        <v>0</v>
      </c>
      <c r="K48" s="73">
        <f t="shared" ref="K48:M48" si="6">$B48*H48</f>
        <v>0</v>
      </c>
      <c r="L48" s="73">
        <f t="shared" si="6"/>
        <v>0</v>
      </c>
      <c r="M48" s="73">
        <f t="shared" si="6"/>
        <v>0</v>
      </c>
      <c r="N48" s="73">
        <f t="shared" ref="N48" si="7">SUM(K48:M48)</f>
        <v>0</v>
      </c>
    </row>
    <row r="50" spans="1:4" ht="15.75" thickBot="1" x14ac:dyDescent="0.3">
      <c r="A50" s="76" t="s">
        <v>358</v>
      </c>
      <c r="B50" s="80"/>
      <c r="D50" s="81"/>
    </row>
    <row r="51" spans="1:4" x14ac:dyDescent="0.25">
      <c r="B51" s="81"/>
      <c r="D51" s="81"/>
    </row>
    <row r="52" spans="1:4" x14ac:dyDescent="0.25">
      <c r="A52" s="1" t="s">
        <v>359</v>
      </c>
      <c r="B52" s="81"/>
      <c r="D52" s="81"/>
    </row>
  </sheetData>
  <mergeCells count="1">
    <mergeCell ref="A1:J1"/>
  </mergeCells>
  <pageMargins left="0.45" right="0.45" top="0.5" bottom="0.5" header="0.05" footer="0.05"/>
  <pageSetup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workbookViewId="0">
      <selection sqref="A1:J1"/>
    </sheetView>
  </sheetViews>
  <sheetFormatPr defaultRowHeight="15" x14ac:dyDescent="0.25"/>
  <cols>
    <col min="1" max="1" width="12.5703125" style="1" customWidth="1"/>
    <col min="2" max="2" width="10.7109375" customWidth="1"/>
    <col min="3" max="3" width="50.28515625" style="50" customWidth="1"/>
    <col min="4" max="4" width="11.42578125" customWidth="1"/>
    <col min="5" max="5" width="31.85546875" customWidth="1"/>
    <col min="6" max="7" width="14.7109375" customWidth="1"/>
    <col min="8" max="8" width="19.140625" bestFit="1" customWidth="1"/>
    <col min="9" max="9" width="16.5703125" bestFit="1" customWidth="1"/>
    <col min="10" max="10" width="19.140625" bestFit="1" customWidth="1"/>
    <col min="11" max="11" width="16" bestFit="1" customWidth="1"/>
    <col min="12" max="13" width="18.140625" bestFit="1" customWidth="1"/>
    <col min="14" max="14" width="15.85546875" bestFit="1" customWidth="1"/>
  </cols>
  <sheetData>
    <row r="1" spans="1:14" ht="30" customHeight="1" x14ac:dyDescent="0.25">
      <c r="A1" s="82" t="s">
        <v>306</v>
      </c>
      <c r="B1" s="83"/>
      <c r="C1" s="83"/>
      <c r="D1" s="83"/>
      <c r="E1" s="83"/>
      <c r="F1" s="83"/>
      <c r="G1" s="83"/>
      <c r="H1" s="83"/>
      <c r="I1" s="83"/>
      <c r="J1" s="84"/>
    </row>
    <row r="2" spans="1:14" x14ac:dyDescent="0.25">
      <c r="A2" s="76" t="s">
        <v>171</v>
      </c>
    </row>
    <row r="3" spans="1:14" x14ac:dyDescent="0.25">
      <c r="A3" s="76" t="s">
        <v>172</v>
      </c>
    </row>
    <row r="4" spans="1:14" x14ac:dyDescent="0.25">
      <c r="A4" s="1" t="s">
        <v>307</v>
      </c>
    </row>
    <row r="5" spans="1:14" ht="44.25" customHeight="1" x14ac:dyDescent="0.25">
      <c r="A5" s="57" t="s">
        <v>2</v>
      </c>
      <c r="B5" s="58" t="s">
        <v>360</v>
      </c>
      <c r="C5" s="59" t="s">
        <v>3</v>
      </c>
      <c r="D5" s="59" t="s">
        <v>4</v>
      </c>
      <c r="E5" s="60" t="s">
        <v>303</v>
      </c>
      <c r="F5" s="60" t="s">
        <v>304</v>
      </c>
      <c r="G5" s="61" t="s">
        <v>305</v>
      </c>
      <c r="H5" s="62" t="s">
        <v>361</v>
      </c>
      <c r="I5" s="62" t="s">
        <v>362</v>
      </c>
      <c r="J5" s="62" t="s">
        <v>349</v>
      </c>
      <c r="K5" s="63" t="s">
        <v>363</v>
      </c>
      <c r="L5" s="63" t="s">
        <v>364</v>
      </c>
      <c r="M5" s="63" t="s">
        <v>350</v>
      </c>
      <c r="N5" s="63" t="s">
        <v>351</v>
      </c>
    </row>
    <row r="6" spans="1:14" x14ac:dyDescent="0.25">
      <c r="A6" s="34" t="s">
        <v>173</v>
      </c>
      <c r="B6" s="35">
        <v>4</v>
      </c>
      <c r="C6" s="51" t="s">
        <v>174</v>
      </c>
      <c r="D6" s="21" t="s">
        <v>175</v>
      </c>
      <c r="E6" s="21"/>
      <c r="F6" s="21"/>
      <c r="G6" s="21"/>
      <c r="H6" s="10"/>
      <c r="I6" s="10"/>
      <c r="J6" s="6"/>
      <c r="K6" s="7">
        <f>$B6*H6</f>
        <v>0</v>
      </c>
      <c r="L6" s="7">
        <f t="shared" ref="L6:M6" si="0">$B6*I6</f>
        <v>0</v>
      </c>
      <c r="M6" s="7">
        <f t="shared" si="0"/>
        <v>0</v>
      </c>
      <c r="N6" s="7">
        <f>SUM(K6:M6)</f>
        <v>0</v>
      </c>
    </row>
    <row r="7" spans="1:14" x14ac:dyDescent="0.25">
      <c r="A7" s="34" t="s">
        <v>176</v>
      </c>
      <c r="B7" s="35">
        <v>1</v>
      </c>
      <c r="C7" s="51" t="s">
        <v>177</v>
      </c>
      <c r="D7" s="11">
        <v>54415</v>
      </c>
      <c r="E7" s="4"/>
      <c r="F7" s="4"/>
      <c r="G7" s="4"/>
      <c r="H7" s="22"/>
      <c r="I7" s="10"/>
      <c r="J7" s="6"/>
      <c r="K7" s="7">
        <f t="shared" ref="K7:K70" si="1">$B7*H7</f>
        <v>0</v>
      </c>
      <c r="L7" s="7">
        <f t="shared" ref="L7:L70" si="2">$B7*I7</f>
        <v>0</v>
      </c>
      <c r="M7" s="7">
        <f t="shared" ref="M7:M70" si="3">$B7*J7</f>
        <v>0</v>
      </c>
      <c r="N7" s="7">
        <f t="shared" ref="N7:N70" si="4">SUM(K7:M7)</f>
        <v>0</v>
      </c>
    </row>
    <row r="8" spans="1:14" x14ac:dyDescent="0.25">
      <c r="A8" s="34">
        <v>821720021</v>
      </c>
      <c r="B8" s="35">
        <v>1</v>
      </c>
      <c r="C8" s="51" t="s">
        <v>178</v>
      </c>
      <c r="D8" s="21">
        <v>1370056042</v>
      </c>
      <c r="E8" s="4"/>
      <c r="F8" s="4"/>
      <c r="G8" s="4"/>
      <c r="H8" s="22"/>
      <c r="I8" s="10"/>
      <c r="J8" s="6"/>
      <c r="K8" s="7">
        <f t="shared" si="1"/>
        <v>0</v>
      </c>
      <c r="L8" s="7">
        <f t="shared" si="2"/>
        <v>0</v>
      </c>
      <c r="M8" s="7">
        <f t="shared" si="3"/>
        <v>0</v>
      </c>
      <c r="N8" s="7">
        <f t="shared" si="4"/>
        <v>0</v>
      </c>
    </row>
    <row r="9" spans="1:14" x14ac:dyDescent="0.25">
      <c r="A9" s="34">
        <v>821720022</v>
      </c>
      <c r="B9" s="35">
        <v>1</v>
      </c>
      <c r="C9" s="51" t="s">
        <v>178</v>
      </c>
      <c r="D9" s="21">
        <v>1370049014</v>
      </c>
      <c r="E9" s="4"/>
      <c r="F9" s="4"/>
      <c r="G9" s="4"/>
      <c r="H9" s="22"/>
      <c r="I9" s="10"/>
      <c r="J9" s="6"/>
      <c r="K9" s="7">
        <f t="shared" si="1"/>
        <v>0</v>
      </c>
      <c r="L9" s="7">
        <f t="shared" si="2"/>
        <v>0</v>
      </c>
      <c r="M9" s="7">
        <f t="shared" si="3"/>
        <v>0</v>
      </c>
      <c r="N9" s="7">
        <f t="shared" si="4"/>
        <v>0</v>
      </c>
    </row>
    <row r="10" spans="1:14" x14ac:dyDescent="0.25">
      <c r="A10" s="34">
        <v>824550284</v>
      </c>
      <c r="B10" s="35">
        <v>2</v>
      </c>
      <c r="C10" s="51" t="s">
        <v>179</v>
      </c>
      <c r="D10" s="37">
        <v>49188</v>
      </c>
      <c r="E10" s="4"/>
      <c r="F10" s="4"/>
      <c r="G10" s="4"/>
      <c r="H10" s="22"/>
      <c r="I10" s="10"/>
      <c r="J10" s="6"/>
      <c r="K10" s="7">
        <f t="shared" si="1"/>
        <v>0</v>
      </c>
      <c r="L10" s="7">
        <f t="shared" si="2"/>
        <v>0</v>
      </c>
      <c r="M10" s="7">
        <f t="shared" si="3"/>
        <v>0</v>
      </c>
      <c r="N10" s="7">
        <f t="shared" si="4"/>
        <v>0</v>
      </c>
    </row>
    <row r="11" spans="1:14" x14ac:dyDescent="0.25">
      <c r="A11" s="34">
        <v>832390045</v>
      </c>
      <c r="B11" s="35">
        <v>1</v>
      </c>
      <c r="C11" s="51" t="s">
        <v>180</v>
      </c>
      <c r="D11" s="21">
        <v>56681</v>
      </c>
      <c r="E11" s="4"/>
      <c r="F11" s="4"/>
      <c r="G11" s="4"/>
      <c r="H11" s="22"/>
      <c r="I11" s="10"/>
      <c r="J11" s="6"/>
      <c r="K11" s="7">
        <f t="shared" si="1"/>
        <v>0</v>
      </c>
      <c r="L11" s="7">
        <f t="shared" si="2"/>
        <v>0</v>
      </c>
      <c r="M11" s="7">
        <f t="shared" si="3"/>
        <v>0</v>
      </c>
      <c r="N11" s="7">
        <f t="shared" si="4"/>
        <v>0</v>
      </c>
    </row>
    <row r="12" spans="1:14" x14ac:dyDescent="0.25">
      <c r="A12" s="34">
        <v>861700005</v>
      </c>
      <c r="B12" s="35">
        <v>2</v>
      </c>
      <c r="C12" s="51" t="s">
        <v>181</v>
      </c>
      <c r="D12" s="21">
        <v>213004</v>
      </c>
      <c r="E12" s="36"/>
      <c r="F12" s="36"/>
      <c r="G12" s="36"/>
      <c r="H12" s="22"/>
      <c r="I12" s="10"/>
      <c r="J12" s="6"/>
      <c r="K12" s="7">
        <f t="shared" si="1"/>
        <v>0</v>
      </c>
      <c r="L12" s="7">
        <f t="shared" si="2"/>
        <v>0</v>
      </c>
      <c r="M12" s="7">
        <f t="shared" si="3"/>
        <v>0</v>
      </c>
      <c r="N12" s="7">
        <f t="shared" si="4"/>
        <v>0</v>
      </c>
    </row>
    <row r="13" spans="1:14" x14ac:dyDescent="0.25">
      <c r="A13" s="34">
        <v>861700007</v>
      </c>
      <c r="B13" s="35">
        <v>2</v>
      </c>
      <c r="C13" s="51" t="s">
        <v>182</v>
      </c>
      <c r="D13" s="21">
        <v>478879</v>
      </c>
      <c r="E13" s="36"/>
      <c r="F13" s="36"/>
      <c r="G13" s="36"/>
      <c r="H13" s="22"/>
      <c r="I13" s="10"/>
      <c r="J13" s="6"/>
      <c r="K13" s="7">
        <f t="shared" si="1"/>
        <v>0</v>
      </c>
      <c r="L13" s="7">
        <f t="shared" si="2"/>
        <v>0</v>
      </c>
      <c r="M13" s="7">
        <f t="shared" si="3"/>
        <v>0</v>
      </c>
      <c r="N13" s="7">
        <f t="shared" si="4"/>
        <v>0</v>
      </c>
    </row>
    <row r="14" spans="1:14" x14ac:dyDescent="0.25">
      <c r="A14" s="34">
        <v>861720027</v>
      </c>
      <c r="B14" s="35">
        <v>2</v>
      </c>
      <c r="C14" s="51" t="s">
        <v>183</v>
      </c>
      <c r="D14" s="21">
        <v>303605</v>
      </c>
      <c r="E14" s="4"/>
      <c r="F14" s="4"/>
      <c r="G14" s="4"/>
      <c r="H14" s="22"/>
      <c r="I14" s="10"/>
      <c r="J14" s="6"/>
      <c r="K14" s="7">
        <f t="shared" si="1"/>
        <v>0</v>
      </c>
      <c r="L14" s="7">
        <f t="shared" si="2"/>
        <v>0</v>
      </c>
      <c r="M14" s="7">
        <f t="shared" si="3"/>
        <v>0</v>
      </c>
      <c r="N14" s="7">
        <f t="shared" si="4"/>
        <v>0</v>
      </c>
    </row>
    <row r="15" spans="1:14" x14ac:dyDescent="0.25">
      <c r="A15" s="34">
        <v>880550004</v>
      </c>
      <c r="B15" s="35">
        <v>1</v>
      </c>
      <c r="C15" s="51" t="s">
        <v>184</v>
      </c>
      <c r="D15" s="21">
        <v>8112123</v>
      </c>
      <c r="E15" s="4"/>
      <c r="F15" s="4"/>
      <c r="G15" s="4"/>
      <c r="H15" s="22"/>
      <c r="I15" s="10"/>
      <c r="J15" s="6"/>
      <c r="K15" s="7">
        <f t="shared" si="1"/>
        <v>0</v>
      </c>
      <c r="L15" s="7">
        <f t="shared" si="2"/>
        <v>0</v>
      </c>
      <c r="M15" s="7">
        <f t="shared" si="3"/>
        <v>0</v>
      </c>
      <c r="N15" s="7">
        <f t="shared" si="4"/>
        <v>0</v>
      </c>
    </row>
    <row r="16" spans="1:14" x14ac:dyDescent="0.25">
      <c r="A16" s="34">
        <v>881550347</v>
      </c>
      <c r="B16" s="35">
        <v>2</v>
      </c>
      <c r="C16" s="51" t="s">
        <v>185</v>
      </c>
      <c r="D16" s="21">
        <v>276779</v>
      </c>
      <c r="E16" s="4"/>
      <c r="F16" s="4"/>
      <c r="G16" s="4"/>
      <c r="H16" s="22"/>
      <c r="I16" s="10"/>
      <c r="J16" s="6"/>
      <c r="K16" s="7">
        <f t="shared" si="1"/>
        <v>0</v>
      </c>
      <c r="L16" s="7">
        <f t="shared" si="2"/>
        <v>0</v>
      </c>
      <c r="M16" s="7">
        <f t="shared" si="3"/>
        <v>0</v>
      </c>
      <c r="N16" s="7">
        <f t="shared" si="4"/>
        <v>0</v>
      </c>
    </row>
    <row r="17" spans="1:14" x14ac:dyDescent="0.25">
      <c r="A17" s="34">
        <v>881550349</v>
      </c>
      <c r="B17" s="35">
        <v>2</v>
      </c>
      <c r="C17" s="51" t="s">
        <v>186</v>
      </c>
      <c r="D17" s="21">
        <v>338346</v>
      </c>
      <c r="E17" s="36"/>
      <c r="F17" s="36"/>
      <c r="G17" s="36"/>
      <c r="H17" s="22"/>
      <c r="I17" s="10"/>
      <c r="J17" s="6"/>
      <c r="K17" s="7">
        <f t="shared" si="1"/>
        <v>0</v>
      </c>
      <c r="L17" s="7">
        <f t="shared" si="2"/>
        <v>0</v>
      </c>
      <c r="M17" s="7">
        <f t="shared" si="3"/>
        <v>0</v>
      </c>
      <c r="N17" s="7">
        <f t="shared" si="4"/>
        <v>0</v>
      </c>
    </row>
    <row r="18" spans="1:14" x14ac:dyDescent="0.25">
      <c r="A18" s="34">
        <v>881550379</v>
      </c>
      <c r="B18" s="35">
        <v>1</v>
      </c>
      <c r="C18" s="51" t="s">
        <v>187</v>
      </c>
      <c r="D18" s="21">
        <v>265410</v>
      </c>
      <c r="E18" s="36"/>
      <c r="F18" s="36"/>
      <c r="G18" s="36"/>
      <c r="H18" s="22"/>
      <c r="I18" s="10"/>
      <c r="J18" s="6"/>
      <c r="K18" s="7">
        <f t="shared" si="1"/>
        <v>0</v>
      </c>
      <c r="L18" s="7">
        <f t="shared" si="2"/>
        <v>0</v>
      </c>
      <c r="M18" s="7">
        <f t="shared" si="3"/>
        <v>0</v>
      </c>
      <c r="N18" s="7">
        <f t="shared" si="4"/>
        <v>0</v>
      </c>
    </row>
    <row r="19" spans="1:14" x14ac:dyDescent="0.25">
      <c r="A19" s="34">
        <v>881660004</v>
      </c>
      <c r="B19" s="35">
        <v>1</v>
      </c>
      <c r="C19" s="51" t="s">
        <v>188</v>
      </c>
      <c r="D19" s="21" t="s">
        <v>189</v>
      </c>
      <c r="E19" s="36"/>
      <c r="F19" s="36"/>
      <c r="G19" s="36"/>
      <c r="H19" s="22"/>
      <c r="I19" s="10"/>
      <c r="J19" s="6"/>
      <c r="K19" s="7">
        <f t="shared" si="1"/>
        <v>0</v>
      </c>
      <c r="L19" s="7">
        <f t="shared" si="2"/>
        <v>0</v>
      </c>
      <c r="M19" s="7">
        <f t="shared" si="3"/>
        <v>0</v>
      </c>
      <c r="N19" s="7">
        <f t="shared" si="4"/>
        <v>0</v>
      </c>
    </row>
    <row r="20" spans="1:14" x14ac:dyDescent="0.25">
      <c r="A20" s="34">
        <v>881700014</v>
      </c>
      <c r="B20" s="35">
        <v>4</v>
      </c>
      <c r="C20" s="51" t="s">
        <v>190</v>
      </c>
      <c r="D20" s="21">
        <v>292674</v>
      </c>
      <c r="E20" s="36"/>
      <c r="F20" s="36"/>
      <c r="G20" s="36"/>
      <c r="H20" s="22"/>
      <c r="I20" s="10"/>
      <c r="J20" s="6"/>
      <c r="K20" s="7">
        <f t="shared" si="1"/>
        <v>0</v>
      </c>
      <c r="L20" s="7">
        <f t="shared" si="2"/>
        <v>0</v>
      </c>
      <c r="M20" s="7">
        <f t="shared" si="3"/>
        <v>0</v>
      </c>
      <c r="N20" s="7">
        <f t="shared" si="4"/>
        <v>0</v>
      </c>
    </row>
    <row r="21" spans="1:14" x14ac:dyDescent="0.25">
      <c r="A21" s="34">
        <v>881700015</v>
      </c>
      <c r="B21" s="35">
        <v>2</v>
      </c>
      <c r="C21" s="51" t="s">
        <v>191</v>
      </c>
      <c r="D21" s="21">
        <v>48337</v>
      </c>
      <c r="E21" s="36"/>
      <c r="F21" s="36"/>
      <c r="G21" s="36"/>
      <c r="H21" s="22"/>
      <c r="I21" s="10"/>
      <c r="J21" s="6"/>
      <c r="K21" s="7">
        <f t="shared" si="1"/>
        <v>0</v>
      </c>
      <c r="L21" s="7">
        <f t="shared" si="2"/>
        <v>0</v>
      </c>
      <c r="M21" s="7">
        <f t="shared" si="3"/>
        <v>0</v>
      </c>
      <c r="N21" s="7">
        <f t="shared" si="4"/>
        <v>0</v>
      </c>
    </row>
    <row r="22" spans="1:14" x14ac:dyDescent="0.25">
      <c r="A22" s="34">
        <v>881700017</v>
      </c>
      <c r="B22" s="35">
        <v>2</v>
      </c>
      <c r="C22" s="51" t="s">
        <v>192</v>
      </c>
      <c r="D22" s="37">
        <v>52947</v>
      </c>
      <c r="E22" s="36"/>
      <c r="F22" s="36"/>
      <c r="G22" s="36"/>
      <c r="H22" s="22"/>
      <c r="I22" s="10"/>
      <c r="J22" s="6"/>
      <c r="K22" s="7">
        <f t="shared" si="1"/>
        <v>0</v>
      </c>
      <c r="L22" s="7">
        <f t="shared" si="2"/>
        <v>0</v>
      </c>
      <c r="M22" s="7">
        <f t="shared" si="3"/>
        <v>0</v>
      </c>
      <c r="N22" s="7">
        <f t="shared" si="4"/>
        <v>0</v>
      </c>
    </row>
    <row r="23" spans="1:14" x14ac:dyDescent="0.25">
      <c r="A23" s="34">
        <v>881700018</v>
      </c>
      <c r="B23" s="35">
        <v>2</v>
      </c>
      <c r="C23" s="51" t="s">
        <v>193</v>
      </c>
      <c r="D23" s="21">
        <v>292673</v>
      </c>
      <c r="E23" s="36"/>
      <c r="F23" s="36"/>
      <c r="G23" s="36"/>
      <c r="H23" s="22"/>
      <c r="I23" s="10"/>
      <c r="J23" s="6"/>
      <c r="K23" s="7">
        <f t="shared" si="1"/>
        <v>0</v>
      </c>
      <c r="L23" s="7">
        <f t="shared" si="2"/>
        <v>0</v>
      </c>
      <c r="M23" s="7">
        <f t="shared" si="3"/>
        <v>0</v>
      </c>
      <c r="N23" s="7">
        <f t="shared" si="4"/>
        <v>0</v>
      </c>
    </row>
    <row r="24" spans="1:14" x14ac:dyDescent="0.25">
      <c r="A24" s="34">
        <v>881700019</v>
      </c>
      <c r="B24" s="35">
        <v>1</v>
      </c>
      <c r="C24" s="51" t="s">
        <v>194</v>
      </c>
      <c r="D24" s="37">
        <v>52949</v>
      </c>
      <c r="E24" s="36"/>
      <c r="F24" s="36"/>
      <c r="G24" s="36"/>
      <c r="H24" s="22"/>
      <c r="I24" s="10"/>
      <c r="J24" s="6"/>
      <c r="K24" s="7">
        <f t="shared" si="1"/>
        <v>0</v>
      </c>
      <c r="L24" s="7">
        <f t="shared" si="2"/>
        <v>0</v>
      </c>
      <c r="M24" s="7">
        <f t="shared" si="3"/>
        <v>0</v>
      </c>
      <c r="N24" s="7">
        <f t="shared" si="4"/>
        <v>0</v>
      </c>
    </row>
    <row r="25" spans="1:14" x14ac:dyDescent="0.25">
      <c r="A25" s="34">
        <v>881700034</v>
      </c>
      <c r="B25" s="35">
        <v>2</v>
      </c>
      <c r="C25" s="51" t="s">
        <v>195</v>
      </c>
      <c r="D25" s="21">
        <v>246775</v>
      </c>
      <c r="E25" s="36"/>
      <c r="F25" s="36"/>
      <c r="G25" s="36"/>
      <c r="H25" s="22"/>
      <c r="I25" s="10"/>
      <c r="J25" s="6"/>
      <c r="K25" s="7">
        <f t="shared" si="1"/>
        <v>0</v>
      </c>
      <c r="L25" s="7">
        <f t="shared" si="2"/>
        <v>0</v>
      </c>
      <c r="M25" s="7">
        <f t="shared" si="3"/>
        <v>0</v>
      </c>
      <c r="N25" s="7">
        <f t="shared" si="4"/>
        <v>0</v>
      </c>
    </row>
    <row r="26" spans="1:14" x14ac:dyDescent="0.25">
      <c r="A26" s="34">
        <v>881720007</v>
      </c>
      <c r="B26" s="35">
        <v>1</v>
      </c>
      <c r="C26" s="51" t="s">
        <v>196</v>
      </c>
      <c r="D26" s="21">
        <v>351909</v>
      </c>
      <c r="E26" s="36"/>
      <c r="F26" s="36"/>
      <c r="G26" s="36"/>
      <c r="H26" s="22"/>
      <c r="I26" s="10"/>
      <c r="J26" s="6"/>
      <c r="K26" s="7">
        <f t="shared" si="1"/>
        <v>0</v>
      </c>
      <c r="L26" s="7">
        <f t="shared" si="2"/>
        <v>0</v>
      </c>
      <c r="M26" s="7">
        <f t="shared" si="3"/>
        <v>0</v>
      </c>
      <c r="N26" s="7">
        <f t="shared" si="4"/>
        <v>0</v>
      </c>
    </row>
    <row r="27" spans="1:14" x14ac:dyDescent="0.25">
      <c r="A27" s="34">
        <v>881720008</v>
      </c>
      <c r="B27" s="35">
        <v>8</v>
      </c>
      <c r="C27" s="51" t="s">
        <v>197</v>
      </c>
      <c r="D27" s="21">
        <v>243133</v>
      </c>
      <c r="E27" s="36"/>
      <c r="F27" s="36"/>
      <c r="G27" s="36"/>
      <c r="H27" s="22"/>
      <c r="I27" s="10"/>
      <c r="J27" s="6"/>
      <c r="K27" s="7">
        <f t="shared" si="1"/>
        <v>0</v>
      </c>
      <c r="L27" s="7">
        <f t="shared" si="2"/>
        <v>0</v>
      </c>
      <c r="M27" s="7">
        <f t="shared" si="3"/>
        <v>0</v>
      </c>
      <c r="N27" s="7">
        <f t="shared" si="4"/>
        <v>0</v>
      </c>
    </row>
    <row r="28" spans="1:14" x14ac:dyDescent="0.25">
      <c r="A28" s="34">
        <v>881720011</v>
      </c>
      <c r="B28" s="35">
        <v>2</v>
      </c>
      <c r="C28" s="51" t="s">
        <v>198</v>
      </c>
      <c r="D28" s="21">
        <v>436872</v>
      </c>
      <c r="E28" s="36"/>
      <c r="F28" s="36"/>
      <c r="G28" s="36"/>
      <c r="H28" s="22"/>
      <c r="I28" s="10"/>
      <c r="J28" s="6"/>
      <c r="K28" s="7">
        <f t="shared" si="1"/>
        <v>0</v>
      </c>
      <c r="L28" s="7">
        <f t="shared" si="2"/>
        <v>0</v>
      </c>
      <c r="M28" s="7">
        <f t="shared" si="3"/>
        <v>0</v>
      </c>
      <c r="N28" s="7">
        <f t="shared" si="4"/>
        <v>0</v>
      </c>
    </row>
    <row r="29" spans="1:14" x14ac:dyDescent="0.25">
      <c r="A29" s="34">
        <v>882550077</v>
      </c>
      <c r="B29" s="35">
        <v>1</v>
      </c>
      <c r="C29" s="51" t="s">
        <v>199</v>
      </c>
      <c r="D29" s="11">
        <v>325605</v>
      </c>
      <c r="E29" s="4"/>
      <c r="F29" s="4"/>
      <c r="G29" s="4"/>
      <c r="H29" s="22"/>
      <c r="I29" s="10"/>
      <c r="J29" s="6"/>
      <c r="K29" s="7">
        <f t="shared" si="1"/>
        <v>0</v>
      </c>
      <c r="L29" s="7">
        <f t="shared" si="2"/>
        <v>0</v>
      </c>
      <c r="M29" s="7">
        <f t="shared" si="3"/>
        <v>0</v>
      </c>
      <c r="N29" s="7">
        <f t="shared" si="4"/>
        <v>0</v>
      </c>
    </row>
    <row r="30" spans="1:14" x14ac:dyDescent="0.25">
      <c r="A30" s="34">
        <v>882550081</v>
      </c>
      <c r="B30" s="35">
        <v>1</v>
      </c>
      <c r="C30" s="51" t="s">
        <v>200</v>
      </c>
      <c r="D30" s="37">
        <v>1450</v>
      </c>
      <c r="E30" s="36"/>
      <c r="F30" s="36"/>
      <c r="G30" s="36"/>
      <c r="H30" s="22"/>
      <c r="I30" s="10"/>
      <c r="J30" s="6"/>
      <c r="K30" s="7">
        <f t="shared" si="1"/>
        <v>0</v>
      </c>
      <c r="L30" s="7">
        <f t="shared" si="2"/>
        <v>0</v>
      </c>
      <c r="M30" s="7">
        <f t="shared" si="3"/>
        <v>0</v>
      </c>
      <c r="N30" s="7">
        <f t="shared" si="4"/>
        <v>0</v>
      </c>
    </row>
    <row r="31" spans="1:14" x14ac:dyDescent="0.25">
      <c r="A31" s="34">
        <v>882550085</v>
      </c>
      <c r="B31" s="35">
        <v>1</v>
      </c>
      <c r="C31" s="51" t="s">
        <v>201</v>
      </c>
      <c r="D31" s="21">
        <v>267091</v>
      </c>
      <c r="E31" s="4"/>
      <c r="F31" s="4"/>
      <c r="G31" s="4"/>
      <c r="H31" s="22"/>
      <c r="I31" s="10"/>
      <c r="J31" s="6"/>
      <c r="K31" s="7">
        <f t="shared" si="1"/>
        <v>0</v>
      </c>
      <c r="L31" s="7">
        <f t="shared" si="2"/>
        <v>0</v>
      </c>
      <c r="M31" s="7">
        <f t="shared" si="3"/>
        <v>0</v>
      </c>
      <c r="N31" s="7">
        <f t="shared" si="4"/>
        <v>0</v>
      </c>
    </row>
    <row r="32" spans="1:14" x14ac:dyDescent="0.25">
      <c r="A32" s="34">
        <v>882550162</v>
      </c>
      <c r="B32" s="35">
        <v>1</v>
      </c>
      <c r="C32" s="51" t="s">
        <v>202</v>
      </c>
      <c r="D32" s="21">
        <v>359278</v>
      </c>
      <c r="E32" s="36"/>
      <c r="F32" s="36"/>
      <c r="G32" s="36"/>
      <c r="H32" s="22"/>
      <c r="I32" s="10"/>
      <c r="J32" s="6"/>
      <c r="K32" s="7">
        <f t="shared" si="1"/>
        <v>0</v>
      </c>
      <c r="L32" s="7">
        <f t="shared" si="2"/>
        <v>0</v>
      </c>
      <c r="M32" s="7">
        <f t="shared" si="3"/>
        <v>0</v>
      </c>
      <c r="N32" s="7">
        <f t="shared" si="4"/>
        <v>0</v>
      </c>
    </row>
    <row r="33" spans="1:14" x14ac:dyDescent="0.25">
      <c r="A33" s="34">
        <v>882560002</v>
      </c>
      <c r="B33" s="35">
        <v>1</v>
      </c>
      <c r="C33" s="51" t="s">
        <v>203</v>
      </c>
      <c r="D33" s="21">
        <v>6369063</v>
      </c>
      <c r="E33" s="4"/>
      <c r="F33" s="4"/>
      <c r="G33" s="4"/>
      <c r="H33" s="22"/>
      <c r="I33" s="10"/>
      <c r="J33" s="6"/>
      <c r="K33" s="7">
        <f t="shared" si="1"/>
        <v>0</v>
      </c>
      <c r="L33" s="7">
        <f t="shared" si="2"/>
        <v>0</v>
      </c>
      <c r="M33" s="7">
        <f t="shared" si="3"/>
        <v>0</v>
      </c>
      <c r="N33" s="7">
        <f t="shared" si="4"/>
        <v>0</v>
      </c>
    </row>
    <row r="34" spans="1:14" x14ac:dyDescent="0.25">
      <c r="A34" s="34">
        <v>882700042</v>
      </c>
      <c r="B34" s="35">
        <v>2</v>
      </c>
      <c r="C34" s="51" t="s">
        <v>204</v>
      </c>
      <c r="D34" s="21">
        <v>5925959</v>
      </c>
      <c r="E34" s="4"/>
      <c r="F34" s="4"/>
      <c r="G34" s="4"/>
      <c r="H34" s="22"/>
      <c r="I34" s="10"/>
      <c r="J34" s="6"/>
      <c r="K34" s="7">
        <f t="shared" si="1"/>
        <v>0</v>
      </c>
      <c r="L34" s="7">
        <f t="shared" si="2"/>
        <v>0</v>
      </c>
      <c r="M34" s="7">
        <f t="shared" si="3"/>
        <v>0</v>
      </c>
      <c r="N34" s="7">
        <f t="shared" si="4"/>
        <v>0</v>
      </c>
    </row>
    <row r="35" spans="1:14" x14ac:dyDescent="0.25">
      <c r="A35" s="34">
        <v>882700044</v>
      </c>
      <c r="B35" s="35">
        <v>1</v>
      </c>
      <c r="C35" s="51" t="s">
        <v>205</v>
      </c>
      <c r="D35" s="21">
        <v>110557</v>
      </c>
      <c r="E35" s="4"/>
      <c r="F35" s="4"/>
      <c r="G35" s="4"/>
      <c r="H35" s="22"/>
      <c r="I35" s="10"/>
      <c r="J35" s="6"/>
      <c r="K35" s="7">
        <f t="shared" si="1"/>
        <v>0</v>
      </c>
      <c r="L35" s="7">
        <f t="shared" si="2"/>
        <v>0</v>
      </c>
      <c r="M35" s="7">
        <f t="shared" si="3"/>
        <v>0</v>
      </c>
      <c r="N35" s="7">
        <f t="shared" si="4"/>
        <v>0</v>
      </c>
    </row>
    <row r="36" spans="1:14" x14ac:dyDescent="0.25">
      <c r="A36" s="34">
        <v>882700045</v>
      </c>
      <c r="B36" s="35">
        <v>2</v>
      </c>
      <c r="C36" s="51" t="s">
        <v>206</v>
      </c>
      <c r="D36" s="21">
        <v>8110728</v>
      </c>
      <c r="E36" s="4"/>
      <c r="F36" s="4"/>
      <c r="G36" s="4"/>
      <c r="H36" s="22"/>
      <c r="I36" s="10"/>
      <c r="J36" s="6"/>
      <c r="K36" s="7">
        <f t="shared" si="1"/>
        <v>0</v>
      </c>
      <c r="L36" s="7">
        <f t="shared" si="2"/>
        <v>0</v>
      </c>
      <c r="M36" s="7">
        <f t="shared" si="3"/>
        <v>0</v>
      </c>
      <c r="N36" s="7">
        <f t="shared" si="4"/>
        <v>0</v>
      </c>
    </row>
    <row r="37" spans="1:14" x14ac:dyDescent="0.25">
      <c r="A37" s="34">
        <v>882700046</v>
      </c>
      <c r="B37" s="35">
        <v>1</v>
      </c>
      <c r="C37" s="51" t="s">
        <v>207</v>
      </c>
      <c r="D37" s="21">
        <v>8110729</v>
      </c>
      <c r="E37" s="4"/>
      <c r="F37" s="4"/>
      <c r="G37" s="4"/>
      <c r="H37" s="22"/>
      <c r="I37" s="10"/>
      <c r="J37" s="6"/>
      <c r="K37" s="7">
        <f t="shared" si="1"/>
        <v>0</v>
      </c>
      <c r="L37" s="7">
        <f t="shared" si="2"/>
        <v>0</v>
      </c>
      <c r="M37" s="7">
        <f t="shared" si="3"/>
        <v>0</v>
      </c>
      <c r="N37" s="7">
        <f t="shared" si="4"/>
        <v>0</v>
      </c>
    </row>
    <row r="38" spans="1:14" x14ac:dyDescent="0.25">
      <c r="A38" s="34">
        <v>882700049</v>
      </c>
      <c r="B38" s="35">
        <v>2</v>
      </c>
      <c r="C38" s="51" t="s">
        <v>208</v>
      </c>
      <c r="D38" s="21">
        <v>8111605</v>
      </c>
      <c r="E38" s="4"/>
      <c r="F38" s="4"/>
      <c r="G38" s="4"/>
      <c r="H38" s="22"/>
      <c r="I38" s="10"/>
      <c r="J38" s="6"/>
      <c r="K38" s="7">
        <f t="shared" si="1"/>
        <v>0</v>
      </c>
      <c r="L38" s="7">
        <f t="shared" si="2"/>
        <v>0</v>
      </c>
      <c r="M38" s="7">
        <f t="shared" si="3"/>
        <v>0</v>
      </c>
      <c r="N38" s="7">
        <f t="shared" si="4"/>
        <v>0</v>
      </c>
    </row>
    <row r="39" spans="1:14" x14ac:dyDescent="0.25">
      <c r="A39" s="34">
        <v>882700055</v>
      </c>
      <c r="B39" s="35">
        <v>1</v>
      </c>
      <c r="C39" s="51" t="s">
        <v>209</v>
      </c>
      <c r="D39" s="21">
        <v>821021</v>
      </c>
      <c r="E39" s="4"/>
      <c r="F39" s="4"/>
      <c r="G39" s="4"/>
      <c r="H39" s="22"/>
      <c r="I39" s="10"/>
      <c r="J39" s="6"/>
      <c r="K39" s="7">
        <f t="shared" si="1"/>
        <v>0</v>
      </c>
      <c r="L39" s="7">
        <f t="shared" si="2"/>
        <v>0</v>
      </c>
      <c r="M39" s="7">
        <f t="shared" si="3"/>
        <v>0</v>
      </c>
      <c r="N39" s="7">
        <f t="shared" si="4"/>
        <v>0</v>
      </c>
    </row>
    <row r="40" spans="1:14" x14ac:dyDescent="0.25">
      <c r="A40" s="34">
        <v>882700057</v>
      </c>
      <c r="B40" s="35">
        <v>2</v>
      </c>
      <c r="C40" s="51" t="s">
        <v>210</v>
      </c>
      <c r="D40" s="37">
        <v>89034</v>
      </c>
      <c r="E40" s="4"/>
      <c r="F40" s="4"/>
      <c r="G40" s="4"/>
      <c r="H40" s="22"/>
      <c r="I40" s="10"/>
      <c r="J40" s="6"/>
      <c r="K40" s="7">
        <f t="shared" si="1"/>
        <v>0</v>
      </c>
      <c r="L40" s="7">
        <f t="shared" si="2"/>
        <v>0</v>
      </c>
      <c r="M40" s="7">
        <f t="shared" si="3"/>
        <v>0</v>
      </c>
      <c r="N40" s="7">
        <f t="shared" si="4"/>
        <v>0</v>
      </c>
    </row>
    <row r="41" spans="1:14" x14ac:dyDescent="0.25">
      <c r="A41" s="34">
        <v>882720005</v>
      </c>
      <c r="B41" s="35">
        <v>1</v>
      </c>
      <c r="C41" s="51" t="s">
        <v>211</v>
      </c>
      <c r="D41" s="11">
        <v>419760</v>
      </c>
      <c r="E41" s="38"/>
      <c r="F41" s="38"/>
      <c r="G41" s="38"/>
      <c r="H41" s="22"/>
      <c r="I41" s="10"/>
      <c r="J41" s="6"/>
      <c r="K41" s="7">
        <f t="shared" si="1"/>
        <v>0</v>
      </c>
      <c r="L41" s="7">
        <f t="shared" si="2"/>
        <v>0</v>
      </c>
      <c r="M41" s="7">
        <f t="shared" si="3"/>
        <v>0</v>
      </c>
      <c r="N41" s="7">
        <f t="shared" si="4"/>
        <v>0</v>
      </c>
    </row>
    <row r="42" spans="1:14" ht="30" x14ac:dyDescent="0.25">
      <c r="A42" s="34">
        <v>882720022</v>
      </c>
      <c r="B42" s="35">
        <v>1</v>
      </c>
      <c r="C42" s="51" t="s">
        <v>212</v>
      </c>
      <c r="D42" s="21">
        <v>399299</v>
      </c>
      <c r="E42" s="4"/>
      <c r="F42" s="4"/>
      <c r="G42" s="4"/>
      <c r="H42" s="22"/>
      <c r="I42" s="10"/>
      <c r="J42" s="6"/>
      <c r="K42" s="7">
        <f t="shared" si="1"/>
        <v>0</v>
      </c>
      <c r="L42" s="7">
        <f t="shared" si="2"/>
        <v>0</v>
      </c>
      <c r="M42" s="7">
        <f t="shared" si="3"/>
        <v>0</v>
      </c>
      <c r="N42" s="7">
        <f t="shared" si="4"/>
        <v>0</v>
      </c>
    </row>
    <row r="43" spans="1:14" x14ac:dyDescent="0.25">
      <c r="A43" s="34">
        <v>882720025</v>
      </c>
      <c r="B43" s="35">
        <v>1</v>
      </c>
      <c r="C43" s="51" t="s">
        <v>213</v>
      </c>
      <c r="D43" s="21">
        <v>399298</v>
      </c>
      <c r="E43" s="4"/>
      <c r="F43" s="4"/>
      <c r="G43" s="4"/>
      <c r="H43" s="22"/>
      <c r="I43" s="10"/>
      <c r="J43" s="6"/>
      <c r="K43" s="7">
        <f t="shared" si="1"/>
        <v>0</v>
      </c>
      <c r="L43" s="7">
        <f t="shared" si="2"/>
        <v>0</v>
      </c>
      <c r="M43" s="7">
        <f t="shared" si="3"/>
        <v>0</v>
      </c>
      <c r="N43" s="7">
        <f t="shared" si="4"/>
        <v>0</v>
      </c>
    </row>
    <row r="44" spans="1:14" x14ac:dyDescent="0.25">
      <c r="A44" s="34">
        <v>882720061</v>
      </c>
      <c r="B44" s="35">
        <v>1</v>
      </c>
      <c r="C44" s="51" t="s">
        <v>214</v>
      </c>
      <c r="D44" s="21">
        <v>385755</v>
      </c>
      <c r="E44" s="4"/>
      <c r="F44" s="4"/>
      <c r="G44" s="4"/>
      <c r="H44" s="22"/>
      <c r="I44" s="10"/>
      <c r="J44" s="6"/>
      <c r="K44" s="7">
        <f t="shared" si="1"/>
        <v>0</v>
      </c>
      <c r="L44" s="7">
        <f t="shared" si="2"/>
        <v>0</v>
      </c>
      <c r="M44" s="7">
        <f t="shared" si="3"/>
        <v>0</v>
      </c>
      <c r="N44" s="7">
        <f t="shared" si="4"/>
        <v>0</v>
      </c>
    </row>
    <row r="45" spans="1:14" x14ac:dyDescent="0.25">
      <c r="A45" s="34">
        <v>906390537</v>
      </c>
      <c r="B45" s="35">
        <v>1</v>
      </c>
      <c r="C45" s="51" t="s">
        <v>215</v>
      </c>
      <c r="D45" s="21" t="s">
        <v>216</v>
      </c>
      <c r="E45" s="4"/>
      <c r="F45" s="4"/>
      <c r="G45" s="4"/>
      <c r="H45" s="22"/>
      <c r="I45" s="10"/>
      <c r="J45" s="6"/>
      <c r="K45" s="7">
        <f t="shared" si="1"/>
        <v>0</v>
      </c>
      <c r="L45" s="7">
        <f t="shared" si="2"/>
        <v>0</v>
      </c>
      <c r="M45" s="7">
        <f t="shared" si="3"/>
        <v>0</v>
      </c>
      <c r="N45" s="7">
        <f t="shared" si="4"/>
        <v>0</v>
      </c>
    </row>
    <row r="46" spans="1:14" x14ac:dyDescent="0.25">
      <c r="A46" s="34">
        <v>906550341</v>
      </c>
      <c r="B46" s="35">
        <v>1</v>
      </c>
      <c r="C46" s="52" t="s">
        <v>217</v>
      </c>
      <c r="D46" s="11">
        <v>29540614</v>
      </c>
      <c r="E46" s="4"/>
      <c r="F46" s="4"/>
      <c r="G46" s="4"/>
      <c r="H46" s="22"/>
      <c r="I46" s="10"/>
      <c r="J46" s="6"/>
      <c r="K46" s="7">
        <f t="shared" si="1"/>
        <v>0</v>
      </c>
      <c r="L46" s="7">
        <f t="shared" si="2"/>
        <v>0</v>
      </c>
      <c r="M46" s="7">
        <f t="shared" si="3"/>
        <v>0</v>
      </c>
      <c r="N46" s="7">
        <f t="shared" si="4"/>
        <v>0</v>
      </c>
    </row>
    <row r="47" spans="1:14" x14ac:dyDescent="0.25">
      <c r="A47" s="34">
        <v>906550342</v>
      </c>
      <c r="B47" s="35">
        <v>2</v>
      </c>
      <c r="C47" s="52" t="s">
        <v>218</v>
      </c>
      <c r="D47" s="11">
        <v>29540715</v>
      </c>
      <c r="E47" s="4"/>
      <c r="F47" s="4"/>
      <c r="G47" s="4"/>
      <c r="H47" s="22"/>
      <c r="I47" s="10"/>
      <c r="J47" s="6"/>
      <c r="K47" s="7">
        <f t="shared" si="1"/>
        <v>0</v>
      </c>
      <c r="L47" s="7">
        <f t="shared" si="2"/>
        <v>0</v>
      </c>
      <c r="M47" s="7">
        <f t="shared" si="3"/>
        <v>0</v>
      </c>
      <c r="N47" s="7">
        <f t="shared" si="4"/>
        <v>0</v>
      </c>
    </row>
    <row r="48" spans="1:14" x14ac:dyDescent="0.25">
      <c r="A48" s="32">
        <v>921700016</v>
      </c>
      <c r="B48" s="35">
        <v>1</v>
      </c>
      <c r="C48" s="51" t="s">
        <v>219</v>
      </c>
      <c r="D48" s="29">
        <v>107915</v>
      </c>
      <c r="E48" s="6"/>
      <c r="F48" s="6"/>
      <c r="G48" s="6"/>
      <c r="H48" s="22"/>
      <c r="I48" s="10"/>
      <c r="J48" s="6"/>
      <c r="K48" s="7">
        <f t="shared" si="1"/>
        <v>0</v>
      </c>
      <c r="L48" s="7">
        <f t="shared" si="2"/>
        <v>0</v>
      </c>
      <c r="M48" s="7">
        <f t="shared" si="3"/>
        <v>0</v>
      </c>
      <c r="N48" s="7">
        <f t="shared" si="4"/>
        <v>0</v>
      </c>
    </row>
    <row r="49" spans="1:14" x14ac:dyDescent="0.25">
      <c r="A49" s="34">
        <v>934720003</v>
      </c>
      <c r="B49" s="35">
        <v>1</v>
      </c>
      <c r="C49" s="51" t="s">
        <v>220</v>
      </c>
      <c r="D49" s="21">
        <v>344737</v>
      </c>
      <c r="E49" s="4"/>
      <c r="F49" s="4"/>
      <c r="G49" s="4"/>
      <c r="H49" s="22"/>
      <c r="I49" s="10"/>
      <c r="J49" s="6"/>
      <c r="K49" s="7">
        <f t="shared" si="1"/>
        <v>0</v>
      </c>
      <c r="L49" s="7">
        <f t="shared" si="2"/>
        <v>0</v>
      </c>
      <c r="M49" s="7">
        <f t="shared" si="3"/>
        <v>0</v>
      </c>
      <c r="N49" s="7">
        <f t="shared" si="4"/>
        <v>0</v>
      </c>
    </row>
    <row r="50" spans="1:14" x14ac:dyDescent="0.25">
      <c r="A50" s="34">
        <v>955560008</v>
      </c>
      <c r="B50" s="35">
        <v>2</v>
      </c>
      <c r="C50" s="51" t="s">
        <v>221</v>
      </c>
      <c r="D50" s="39">
        <v>5957963</v>
      </c>
      <c r="E50" s="4"/>
      <c r="F50" s="4"/>
      <c r="G50" s="4"/>
      <c r="H50" s="22"/>
      <c r="I50" s="10"/>
      <c r="J50" s="6"/>
      <c r="K50" s="7">
        <f t="shared" si="1"/>
        <v>0</v>
      </c>
      <c r="L50" s="7">
        <f t="shared" si="2"/>
        <v>0</v>
      </c>
      <c r="M50" s="7">
        <f t="shared" si="3"/>
        <v>0</v>
      </c>
      <c r="N50" s="7">
        <f t="shared" si="4"/>
        <v>0</v>
      </c>
    </row>
    <row r="51" spans="1:14" x14ac:dyDescent="0.25">
      <c r="A51" s="34">
        <v>955660006</v>
      </c>
      <c r="B51" s="35">
        <v>4</v>
      </c>
      <c r="C51" s="51" t="s">
        <v>222</v>
      </c>
      <c r="D51" s="39">
        <v>5947153</v>
      </c>
      <c r="E51" s="4"/>
      <c r="F51" s="4"/>
      <c r="G51" s="4"/>
      <c r="H51" s="22"/>
      <c r="I51" s="10"/>
      <c r="J51" s="6"/>
      <c r="K51" s="7">
        <f t="shared" si="1"/>
        <v>0</v>
      </c>
      <c r="L51" s="7">
        <f t="shared" si="2"/>
        <v>0</v>
      </c>
      <c r="M51" s="7">
        <f t="shared" si="3"/>
        <v>0</v>
      </c>
      <c r="N51" s="7">
        <f t="shared" si="4"/>
        <v>0</v>
      </c>
    </row>
    <row r="52" spans="1:14" ht="30" x14ac:dyDescent="0.25">
      <c r="A52" s="34">
        <v>955700018</v>
      </c>
      <c r="B52" s="35">
        <v>1</v>
      </c>
      <c r="C52" s="51" t="s">
        <v>223</v>
      </c>
      <c r="D52" s="11">
        <v>51642</v>
      </c>
      <c r="E52" s="4"/>
      <c r="F52" s="4"/>
      <c r="G52" s="4"/>
      <c r="H52" s="22"/>
      <c r="I52" s="10"/>
      <c r="J52" s="6"/>
      <c r="K52" s="7">
        <f t="shared" si="1"/>
        <v>0</v>
      </c>
      <c r="L52" s="7">
        <f t="shared" si="2"/>
        <v>0</v>
      </c>
      <c r="M52" s="7">
        <f t="shared" si="3"/>
        <v>0</v>
      </c>
      <c r="N52" s="7">
        <f t="shared" si="4"/>
        <v>0</v>
      </c>
    </row>
    <row r="53" spans="1:14" x14ac:dyDescent="0.25">
      <c r="A53" s="34">
        <v>971390018</v>
      </c>
      <c r="B53" s="35">
        <v>1</v>
      </c>
      <c r="C53" s="51" t="s">
        <v>224</v>
      </c>
      <c r="D53" s="21" t="s">
        <v>225</v>
      </c>
      <c r="E53" s="21"/>
      <c r="F53" s="21"/>
      <c r="G53" s="21"/>
      <c r="H53" s="10"/>
      <c r="I53" s="10"/>
      <c r="J53" s="6"/>
      <c r="K53" s="7">
        <f t="shared" si="1"/>
        <v>0</v>
      </c>
      <c r="L53" s="7">
        <f t="shared" si="2"/>
        <v>0</v>
      </c>
      <c r="M53" s="7">
        <f t="shared" si="3"/>
        <v>0</v>
      </c>
      <c r="N53" s="7">
        <f t="shared" si="4"/>
        <v>0</v>
      </c>
    </row>
    <row r="54" spans="1:14" x14ac:dyDescent="0.25">
      <c r="A54" s="34">
        <v>971390021</v>
      </c>
      <c r="B54" s="35">
        <v>1</v>
      </c>
      <c r="C54" s="51" t="s">
        <v>226</v>
      </c>
      <c r="D54" s="21" t="s">
        <v>227</v>
      </c>
      <c r="E54" s="21"/>
      <c r="F54" s="21"/>
      <c r="G54" s="21"/>
      <c r="H54" s="10"/>
      <c r="I54" s="10"/>
      <c r="J54" s="6"/>
      <c r="K54" s="7">
        <f t="shared" si="1"/>
        <v>0</v>
      </c>
      <c r="L54" s="7">
        <f t="shared" si="2"/>
        <v>0</v>
      </c>
      <c r="M54" s="7">
        <f t="shared" si="3"/>
        <v>0</v>
      </c>
      <c r="N54" s="7">
        <f t="shared" si="4"/>
        <v>0</v>
      </c>
    </row>
    <row r="55" spans="1:14" x14ac:dyDescent="0.25">
      <c r="A55" s="34">
        <v>971390111</v>
      </c>
      <c r="B55" s="35">
        <v>1</v>
      </c>
      <c r="C55" s="51" t="s">
        <v>228</v>
      </c>
      <c r="D55" s="21" t="s">
        <v>229</v>
      </c>
      <c r="E55" s="21"/>
      <c r="F55" s="21"/>
      <c r="G55" s="21"/>
      <c r="H55" s="10"/>
      <c r="I55" s="10"/>
      <c r="J55" s="6"/>
      <c r="K55" s="7">
        <f t="shared" si="1"/>
        <v>0</v>
      </c>
      <c r="L55" s="7">
        <f t="shared" si="2"/>
        <v>0</v>
      </c>
      <c r="M55" s="7">
        <f t="shared" si="3"/>
        <v>0</v>
      </c>
      <c r="N55" s="7">
        <f t="shared" si="4"/>
        <v>0</v>
      </c>
    </row>
    <row r="56" spans="1:14" x14ac:dyDescent="0.25">
      <c r="A56" s="34">
        <v>971420090</v>
      </c>
      <c r="B56" s="35">
        <v>1</v>
      </c>
      <c r="C56" s="51" t="s">
        <v>230</v>
      </c>
      <c r="D56" s="21">
        <v>6500124</v>
      </c>
      <c r="E56" s="21"/>
      <c r="F56" s="21"/>
      <c r="G56" s="21"/>
      <c r="H56" s="10"/>
      <c r="I56" s="10"/>
      <c r="J56" s="6"/>
      <c r="K56" s="7">
        <f t="shared" si="1"/>
        <v>0</v>
      </c>
      <c r="L56" s="7">
        <f t="shared" si="2"/>
        <v>0</v>
      </c>
      <c r="M56" s="7">
        <f t="shared" si="3"/>
        <v>0</v>
      </c>
      <c r="N56" s="7">
        <f t="shared" si="4"/>
        <v>0</v>
      </c>
    </row>
    <row r="57" spans="1:14" x14ac:dyDescent="0.25">
      <c r="A57" s="34">
        <v>971490004</v>
      </c>
      <c r="B57" s="35">
        <v>1</v>
      </c>
      <c r="C57" s="51" t="s">
        <v>231</v>
      </c>
      <c r="D57" s="21">
        <v>6316018</v>
      </c>
      <c r="E57" s="21"/>
      <c r="F57" s="21"/>
      <c r="G57" s="21"/>
      <c r="H57" s="10"/>
      <c r="I57" s="10"/>
      <c r="J57" s="6"/>
      <c r="K57" s="7">
        <f t="shared" si="1"/>
        <v>0</v>
      </c>
      <c r="L57" s="7">
        <f t="shared" si="2"/>
        <v>0</v>
      </c>
      <c r="M57" s="7">
        <f t="shared" si="3"/>
        <v>0</v>
      </c>
      <c r="N57" s="7">
        <f t="shared" si="4"/>
        <v>0</v>
      </c>
    </row>
    <row r="58" spans="1:14" x14ac:dyDescent="0.25">
      <c r="A58" s="34">
        <v>971550011</v>
      </c>
      <c r="B58" s="35">
        <v>2</v>
      </c>
      <c r="C58" s="51" t="s">
        <v>232</v>
      </c>
      <c r="D58" s="21" t="s">
        <v>233</v>
      </c>
      <c r="E58" s="21"/>
      <c r="F58" s="21"/>
      <c r="G58" s="21"/>
      <c r="H58" s="10"/>
      <c r="I58" s="10"/>
      <c r="J58" s="6"/>
      <c r="K58" s="7">
        <f t="shared" si="1"/>
        <v>0</v>
      </c>
      <c r="L58" s="7">
        <f t="shared" si="2"/>
        <v>0</v>
      </c>
      <c r="M58" s="7">
        <f t="shared" si="3"/>
        <v>0</v>
      </c>
      <c r="N58" s="7">
        <f t="shared" si="4"/>
        <v>0</v>
      </c>
    </row>
    <row r="59" spans="1:14" x14ac:dyDescent="0.25">
      <c r="A59" s="34">
        <v>971550147</v>
      </c>
      <c r="B59" s="35">
        <v>2</v>
      </c>
      <c r="C59" s="51" t="s">
        <v>234</v>
      </c>
      <c r="D59" s="37">
        <v>51252</v>
      </c>
      <c r="E59" s="21"/>
      <c r="F59" s="21"/>
      <c r="G59" s="21"/>
      <c r="H59" s="10"/>
      <c r="I59" s="10"/>
      <c r="J59" s="6"/>
      <c r="K59" s="7">
        <f t="shared" si="1"/>
        <v>0</v>
      </c>
      <c r="L59" s="7">
        <f t="shared" si="2"/>
        <v>0</v>
      </c>
      <c r="M59" s="7">
        <f t="shared" si="3"/>
        <v>0</v>
      </c>
      <c r="N59" s="7">
        <f t="shared" si="4"/>
        <v>0</v>
      </c>
    </row>
    <row r="60" spans="1:14" x14ac:dyDescent="0.25">
      <c r="A60" s="34">
        <v>971700008</v>
      </c>
      <c r="B60" s="35">
        <v>1</v>
      </c>
      <c r="C60" s="51" t="s">
        <v>235</v>
      </c>
      <c r="D60" s="21">
        <v>6321254</v>
      </c>
      <c r="E60" s="21"/>
      <c r="F60" s="21"/>
      <c r="G60" s="21"/>
      <c r="H60" s="10"/>
      <c r="I60" s="10"/>
      <c r="J60" s="6"/>
      <c r="K60" s="7">
        <f t="shared" si="1"/>
        <v>0</v>
      </c>
      <c r="L60" s="7">
        <f t="shared" si="2"/>
        <v>0</v>
      </c>
      <c r="M60" s="7">
        <f t="shared" si="3"/>
        <v>0</v>
      </c>
      <c r="N60" s="7">
        <f t="shared" si="4"/>
        <v>0</v>
      </c>
    </row>
    <row r="61" spans="1:14" x14ac:dyDescent="0.25">
      <c r="A61" s="34">
        <v>971720001</v>
      </c>
      <c r="B61" s="14">
        <v>1</v>
      </c>
      <c r="C61" s="53" t="s">
        <v>236</v>
      </c>
      <c r="D61" s="33">
        <v>6456961</v>
      </c>
      <c r="E61" s="21"/>
      <c r="F61" s="21"/>
      <c r="G61" s="21"/>
      <c r="H61" s="10"/>
      <c r="I61" s="10"/>
      <c r="J61" s="6"/>
      <c r="K61" s="7">
        <f t="shared" si="1"/>
        <v>0</v>
      </c>
      <c r="L61" s="7">
        <f t="shared" si="2"/>
        <v>0</v>
      </c>
      <c r="M61" s="7">
        <f t="shared" si="3"/>
        <v>0</v>
      </c>
      <c r="N61" s="7">
        <f t="shared" si="4"/>
        <v>0</v>
      </c>
    </row>
    <row r="62" spans="1:14" x14ac:dyDescent="0.25">
      <c r="A62" s="34">
        <v>971720032</v>
      </c>
      <c r="B62" s="35">
        <v>1</v>
      </c>
      <c r="C62" s="51" t="s">
        <v>237</v>
      </c>
      <c r="D62" s="11">
        <v>97488</v>
      </c>
      <c r="E62" s="21"/>
      <c r="F62" s="21"/>
      <c r="G62" s="21"/>
      <c r="H62" s="10"/>
      <c r="I62" s="10"/>
      <c r="J62" s="6"/>
      <c r="K62" s="7">
        <f t="shared" si="1"/>
        <v>0</v>
      </c>
      <c r="L62" s="7">
        <f t="shared" si="2"/>
        <v>0</v>
      </c>
      <c r="M62" s="7">
        <f t="shared" si="3"/>
        <v>0</v>
      </c>
      <c r="N62" s="7">
        <f t="shared" si="4"/>
        <v>0</v>
      </c>
    </row>
    <row r="63" spans="1:14" x14ac:dyDescent="0.25">
      <c r="A63" s="34">
        <v>971730001</v>
      </c>
      <c r="B63" s="35">
        <v>1</v>
      </c>
      <c r="C63" s="51" t="s">
        <v>238</v>
      </c>
      <c r="D63" s="21">
        <v>6346353</v>
      </c>
      <c r="E63" s="21"/>
      <c r="F63" s="21"/>
      <c r="G63" s="21"/>
      <c r="H63" s="10"/>
      <c r="I63" s="10"/>
      <c r="J63" s="6"/>
      <c r="K63" s="7">
        <f t="shared" si="1"/>
        <v>0</v>
      </c>
      <c r="L63" s="7">
        <f t="shared" si="2"/>
        <v>0</v>
      </c>
      <c r="M63" s="7">
        <f t="shared" si="3"/>
        <v>0</v>
      </c>
      <c r="N63" s="7">
        <f t="shared" si="4"/>
        <v>0</v>
      </c>
    </row>
    <row r="64" spans="1:14" x14ac:dyDescent="0.25">
      <c r="A64" s="34">
        <v>972550072</v>
      </c>
      <c r="B64" s="35">
        <v>2</v>
      </c>
      <c r="C64" s="51" t="s">
        <v>239</v>
      </c>
      <c r="D64" s="37">
        <v>87208</v>
      </c>
      <c r="E64" s="4"/>
      <c r="F64" s="4"/>
      <c r="G64" s="4"/>
      <c r="H64" s="22"/>
      <c r="I64" s="10"/>
      <c r="J64" s="6"/>
      <c r="K64" s="7">
        <f t="shared" si="1"/>
        <v>0</v>
      </c>
      <c r="L64" s="7">
        <f t="shared" si="2"/>
        <v>0</v>
      </c>
      <c r="M64" s="7">
        <f t="shared" si="3"/>
        <v>0</v>
      </c>
      <c r="N64" s="7">
        <f t="shared" si="4"/>
        <v>0</v>
      </c>
    </row>
    <row r="65" spans="1:14" x14ac:dyDescent="0.25">
      <c r="A65" s="34">
        <v>972550231</v>
      </c>
      <c r="B65" s="35">
        <v>1</v>
      </c>
      <c r="C65" s="51" t="s">
        <v>240</v>
      </c>
      <c r="D65" s="21">
        <v>281977</v>
      </c>
      <c r="E65" s="4"/>
      <c r="F65" s="4"/>
      <c r="G65" s="4"/>
      <c r="H65" s="22"/>
      <c r="I65" s="10"/>
      <c r="J65" s="6"/>
      <c r="K65" s="7">
        <f t="shared" si="1"/>
        <v>0</v>
      </c>
      <c r="L65" s="7">
        <f t="shared" si="2"/>
        <v>0</v>
      </c>
      <c r="M65" s="7">
        <f t="shared" si="3"/>
        <v>0</v>
      </c>
      <c r="N65" s="7">
        <f t="shared" si="4"/>
        <v>0</v>
      </c>
    </row>
    <row r="66" spans="1:14" x14ac:dyDescent="0.25">
      <c r="A66" s="34">
        <v>972700043</v>
      </c>
      <c r="B66" s="35">
        <v>1</v>
      </c>
      <c r="C66" s="51" t="s">
        <v>241</v>
      </c>
      <c r="D66" s="21">
        <v>110103</v>
      </c>
      <c r="E66" s="4"/>
      <c r="F66" s="4"/>
      <c r="G66" s="4"/>
      <c r="H66" s="22"/>
      <c r="I66" s="10"/>
      <c r="J66" s="6"/>
      <c r="K66" s="7">
        <f t="shared" si="1"/>
        <v>0</v>
      </c>
      <c r="L66" s="7">
        <f t="shared" si="2"/>
        <v>0</v>
      </c>
      <c r="M66" s="7">
        <f t="shared" si="3"/>
        <v>0</v>
      </c>
      <c r="N66" s="7">
        <f t="shared" si="4"/>
        <v>0</v>
      </c>
    </row>
    <row r="67" spans="1:14" x14ac:dyDescent="0.25">
      <c r="A67" s="34">
        <v>972700044</v>
      </c>
      <c r="B67" s="35">
        <v>1</v>
      </c>
      <c r="C67" s="51" t="s">
        <v>242</v>
      </c>
      <c r="D67" s="21">
        <v>6328723</v>
      </c>
      <c r="E67" s="4"/>
      <c r="F67" s="4"/>
      <c r="G67" s="4"/>
      <c r="H67" s="22"/>
      <c r="I67" s="10"/>
      <c r="J67" s="6"/>
      <c r="K67" s="7">
        <f t="shared" si="1"/>
        <v>0</v>
      </c>
      <c r="L67" s="7">
        <f t="shared" si="2"/>
        <v>0</v>
      </c>
      <c r="M67" s="7">
        <f t="shared" si="3"/>
        <v>0</v>
      </c>
      <c r="N67" s="7">
        <f t="shared" si="4"/>
        <v>0</v>
      </c>
    </row>
    <row r="68" spans="1:14" x14ac:dyDescent="0.25">
      <c r="A68" s="34">
        <v>972700057</v>
      </c>
      <c r="B68" s="35">
        <v>1</v>
      </c>
      <c r="C68" s="51" t="s">
        <v>243</v>
      </c>
      <c r="D68" s="21">
        <v>6307717</v>
      </c>
      <c r="E68" s="4"/>
      <c r="F68" s="4"/>
      <c r="G68" s="4"/>
      <c r="H68" s="22"/>
      <c r="I68" s="10"/>
      <c r="J68" s="6"/>
      <c r="K68" s="7">
        <f t="shared" si="1"/>
        <v>0</v>
      </c>
      <c r="L68" s="7">
        <f t="shared" si="2"/>
        <v>0</v>
      </c>
      <c r="M68" s="7">
        <f t="shared" si="3"/>
        <v>0</v>
      </c>
      <c r="N68" s="7">
        <f t="shared" si="4"/>
        <v>0</v>
      </c>
    </row>
    <row r="69" spans="1:14" x14ac:dyDescent="0.25">
      <c r="A69" s="34">
        <v>972700058</v>
      </c>
      <c r="B69" s="35">
        <v>1</v>
      </c>
      <c r="C69" s="51" t="s">
        <v>244</v>
      </c>
      <c r="D69" s="21">
        <v>5955564</v>
      </c>
      <c r="E69" s="4"/>
      <c r="F69" s="4"/>
      <c r="G69" s="4"/>
      <c r="H69" s="22"/>
      <c r="I69" s="10"/>
      <c r="J69" s="6"/>
      <c r="K69" s="7">
        <f t="shared" si="1"/>
        <v>0</v>
      </c>
      <c r="L69" s="7">
        <f t="shared" si="2"/>
        <v>0</v>
      </c>
      <c r="M69" s="7">
        <f t="shared" si="3"/>
        <v>0</v>
      </c>
      <c r="N69" s="7">
        <f t="shared" si="4"/>
        <v>0</v>
      </c>
    </row>
    <row r="70" spans="1:14" x14ac:dyDescent="0.25">
      <c r="A70" s="34">
        <v>972720131</v>
      </c>
      <c r="B70" s="35">
        <v>1</v>
      </c>
      <c r="C70" s="51" t="s">
        <v>245</v>
      </c>
      <c r="D70" s="21">
        <v>6401478</v>
      </c>
      <c r="E70" s="4"/>
      <c r="F70" s="4"/>
      <c r="G70" s="4"/>
      <c r="H70" s="22"/>
      <c r="I70" s="10"/>
      <c r="J70" s="6"/>
      <c r="K70" s="7">
        <f t="shared" si="1"/>
        <v>0</v>
      </c>
      <c r="L70" s="7">
        <f t="shared" si="2"/>
        <v>0</v>
      </c>
      <c r="M70" s="7">
        <f t="shared" si="3"/>
        <v>0</v>
      </c>
      <c r="N70" s="7">
        <f t="shared" si="4"/>
        <v>0</v>
      </c>
    </row>
    <row r="71" spans="1:14" x14ac:dyDescent="0.25">
      <c r="A71" s="34">
        <v>973550036</v>
      </c>
      <c r="B71" s="35">
        <v>1</v>
      </c>
      <c r="C71" s="51" t="s">
        <v>246</v>
      </c>
      <c r="D71" s="21">
        <v>354758</v>
      </c>
      <c r="E71" s="36"/>
      <c r="F71" s="36"/>
      <c r="G71" s="36"/>
      <c r="H71" s="22"/>
      <c r="I71" s="10"/>
      <c r="J71" s="6"/>
      <c r="K71" s="7">
        <f t="shared" ref="K71:K96" si="5">$B71*H71</f>
        <v>0</v>
      </c>
      <c r="L71" s="7">
        <f t="shared" ref="L71:L96" si="6">$B71*I71</f>
        <v>0</v>
      </c>
      <c r="M71" s="7">
        <f t="shared" ref="M71:M96" si="7">$B71*J71</f>
        <v>0</v>
      </c>
      <c r="N71" s="7">
        <f t="shared" ref="N71:N96" si="8">SUM(K71:M71)</f>
        <v>0</v>
      </c>
    </row>
    <row r="72" spans="1:14" x14ac:dyDescent="0.25">
      <c r="A72" s="34">
        <v>973700018</v>
      </c>
      <c r="B72" s="35">
        <v>1</v>
      </c>
      <c r="C72" s="51" t="s">
        <v>247</v>
      </c>
      <c r="D72" s="11">
        <v>83570</v>
      </c>
      <c r="E72" s="36"/>
      <c r="F72" s="36"/>
      <c r="G72" s="36"/>
      <c r="H72" s="22"/>
      <c r="I72" s="10"/>
      <c r="J72" s="6"/>
      <c r="K72" s="7">
        <f t="shared" si="5"/>
        <v>0</v>
      </c>
      <c r="L72" s="7">
        <f t="shared" si="6"/>
        <v>0</v>
      </c>
      <c r="M72" s="7">
        <f t="shared" si="7"/>
        <v>0</v>
      </c>
      <c r="N72" s="7">
        <f t="shared" si="8"/>
        <v>0</v>
      </c>
    </row>
    <row r="73" spans="1:14" x14ac:dyDescent="0.25">
      <c r="A73" s="34">
        <v>986390033</v>
      </c>
      <c r="B73" s="35">
        <v>1</v>
      </c>
      <c r="C73" s="51" t="s">
        <v>248</v>
      </c>
      <c r="D73" s="11">
        <v>22760</v>
      </c>
      <c r="E73" s="4"/>
      <c r="F73" s="4"/>
      <c r="G73" s="4"/>
      <c r="H73" s="22"/>
      <c r="I73" s="10"/>
      <c r="J73" s="6"/>
      <c r="K73" s="7">
        <f t="shared" si="5"/>
        <v>0</v>
      </c>
      <c r="L73" s="7">
        <f t="shared" si="6"/>
        <v>0</v>
      </c>
      <c r="M73" s="7">
        <f t="shared" si="7"/>
        <v>0</v>
      </c>
      <c r="N73" s="7">
        <f t="shared" si="8"/>
        <v>0</v>
      </c>
    </row>
    <row r="74" spans="1:14" x14ac:dyDescent="0.25">
      <c r="A74" s="34">
        <v>986480008</v>
      </c>
      <c r="B74" s="35">
        <v>1</v>
      </c>
      <c r="C74" s="51" t="s">
        <v>249</v>
      </c>
      <c r="D74" s="39">
        <v>5994884</v>
      </c>
      <c r="E74" s="4"/>
      <c r="F74" s="4"/>
      <c r="G74" s="4"/>
      <c r="H74" s="22"/>
      <c r="I74" s="10"/>
      <c r="J74" s="6"/>
      <c r="K74" s="7">
        <f t="shared" si="5"/>
        <v>0</v>
      </c>
      <c r="L74" s="7">
        <f t="shared" si="6"/>
        <v>0</v>
      </c>
      <c r="M74" s="7">
        <f t="shared" si="7"/>
        <v>0</v>
      </c>
      <c r="N74" s="7">
        <f t="shared" si="8"/>
        <v>0</v>
      </c>
    </row>
    <row r="75" spans="1:14" x14ac:dyDescent="0.25">
      <c r="A75" s="34">
        <v>986550045</v>
      </c>
      <c r="B75" s="35">
        <v>1</v>
      </c>
      <c r="C75" s="51" t="s">
        <v>250</v>
      </c>
      <c r="D75" s="11">
        <v>350231</v>
      </c>
      <c r="E75" s="36"/>
      <c r="F75" s="36"/>
      <c r="G75" s="36"/>
      <c r="H75" s="22"/>
      <c r="I75" s="10"/>
      <c r="J75" s="6"/>
      <c r="K75" s="7">
        <f t="shared" si="5"/>
        <v>0</v>
      </c>
      <c r="L75" s="7">
        <f t="shared" si="6"/>
        <v>0</v>
      </c>
      <c r="M75" s="7">
        <f t="shared" si="7"/>
        <v>0</v>
      </c>
      <c r="N75" s="7">
        <f t="shared" si="8"/>
        <v>0</v>
      </c>
    </row>
    <row r="76" spans="1:14" x14ac:dyDescent="0.25">
      <c r="A76" s="34">
        <v>986550058</v>
      </c>
      <c r="B76" s="35">
        <v>1</v>
      </c>
      <c r="C76" s="51" t="s">
        <v>251</v>
      </c>
      <c r="D76" s="11">
        <v>336035</v>
      </c>
      <c r="E76" s="36"/>
      <c r="F76" s="36"/>
      <c r="G76" s="36"/>
      <c r="H76" s="22"/>
      <c r="I76" s="10"/>
      <c r="J76" s="6"/>
      <c r="K76" s="7">
        <f t="shared" si="5"/>
        <v>0</v>
      </c>
      <c r="L76" s="7">
        <f t="shared" si="6"/>
        <v>0</v>
      </c>
      <c r="M76" s="7">
        <f t="shared" si="7"/>
        <v>0</v>
      </c>
      <c r="N76" s="7">
        <f t="shared" si="8"/>
        <v>0</v>
      </c>
    </row>
    <row r="77" spans="1:14" x14ac:dyDescent="0.25">
      <c r="A77" s="34">
        <v>986550069</v>
      </c>
      <c r="B77" s="35">
        <v>1</v>
      </c>
      <c r="C77" s="51" t="s">
        <v>252</v>
      </c>
      <c r="D77" s="39">
        <v>359183</v>
      </c>
      <c r="E77" s="4"/>
      <c r="F77" s="4"/>
      <c r="G77" s="4"/>
      <c r="H77" s="22"/>
      <c r="I77" s="10"/>
      <c r="J77" s="6"/>
      <c r="K77" s="7">
        <f t="shared" si="5"/>
        <v>0</v>
      </c>
      <c r="L77" s="7">
        <f t="shared" si="6"/>
        <v>0</v>
      </c>
      <c r="M77" s="7">
        <f t="shared" si="7"/>
        <v>0</v>
      </c>
      <c r="N77" s="7">
        <f t="shared" si="8"/>
        <v>0</v>
      </c>
    </row>
    <row r="78" spans="1:14" x14ac:dyDescent="0.25">
      <c r="A78" s="34">
        <v>986560005</v>
      </c>
      <c r="B78" s="35">
        <v>4</v>
      </c>
      <c r="C78" s="51" t="s">
        <v>253</v>
      </c>
      <c r="D78" s="11">
        <v>84456</v>
      </c>
      <c r="E78" s="4"/>
      <c r="F78" s="4"/>
      <c r="G78" s="4"/>
      <c r="H78" s="22"/>
      <c r="I78" s="10"/>
      <c r="J78" s="6"/>
      <c r="K78" s="7">
        <f t="shared" si="5"/>
        <v>0</v>
      </c>
      <c r="L78" s="7">
        <f t="shared" si="6"/>
        <v>0</v>
      </c>
      <c r="M78" s="7">
        <f t="shared" si="7"/>
        <v>0</v>
      </c>
      <c r="N78" s="7">
        <f t="shared" si="8"/>
        <v>0</v>
      </c>
    </row>
    <row r="79" spans="1:14" x14ac:dyDescent="0.25">
      <c r="A79" s="34">
        <v>986700018</v>
      </c>
      <c r="B79" s="35">
        <v>1</v>
      </c>
      <c r="C79" s="51" t="s">
        <v>254</v>
      </c>
      <c r="D79" s="11">
        <v>93532</v>
      </c>
      <c r="E79" s="4"/>
      <c r="F79" s="4"/>
      <c r="G79" s="4"/>
      <c r="H79" s="22"/>
      <c r="I79" s="10"/>
      <c r="J79" s="6"/>
      <c r="K79" s="7">
        <f t="shared" si="5"/>
        <v>0</v>
      </c>
      <c r="L79" s="7">
        <f t="shared" si="6"/>
        <v>0</v>
      </c>
      <c r="M79" s="7">
        <f t="shared" si="7"/>
        <v>0</v>
      </c>
      <c r="N79" s="7">
        <f t="shared" si="8"/>
        <v>0</v>
      </c>
    </row>
    <row r="80" spans="1:14" x14ac:dyDescent="0.25">
      <c r="A80" s="34">
        <v>986720006</v>
      </c>
      <c r="B80" s="35">
        <v>2</v>
      </c>
      <c r="C80" s="51" t="s">
        <v>255</v>
      </c>
      <c r="D80" s="39">
        <v>252499</v>
      </c>
      <c r="E80" s="4"/>
      <c r="F80" s="4"/>
      <c r="G80" s="4"/>
      <c r="H80" s="22"/>
      <c r="I80" s="10"/>
      <c r="J80" s="6"/>
      <c r="K80" s="7">
        <f t="shared" si="5"/>
        <v>0</v>
      </c>
      <c r="L80" s="7">
        <f t="shared" si="6"/>
        <v>0</v>
      </c>
      <c r="M80" s="7">
        <f t="shared" si="7"/>
        <v>0</v>
      </c>
      <c r="N80" s="7">
        <f t="shared" si="8"/>
        <v>0</v>
      </c>
    </row>
    <row r="81" spans="1:14" x14ac:dyDescent="0.25">
      <c r="A81" s="40">
        <v>986720082</v>
      </c>
      <c r="B81" s="35">
        <v>1</v>
      </c>
      <c r="C81" s="51" t="s">
        <v>256</v>
      </c>
      <c r="D81" s="5">
        <v>377091</v>
      </c>
      <c r="E81" s="4"/>
      <c r="F81" s="4"/>
      <c r="G81" s="4"/>
      <c r="H81" s="22"/>
      <c r="I81" s="10"/>
      <c r="J81" s="6"/>
      <c r="K81" s="7">
        <f t="shared" si="5"/>
        <v>0</v>
      </c>
      <c r="L81" s="7">
        <f t="shared" si="6"/>
        <v>0</v>
      </c>
      <c r="M81" s="7">
        <f t="shared" si="7"/>
        <v>0</v>
      </c>
      <c r="N81" s="7">
        <f t="shared" si="8"/>
        <v>0</v>
      </c>
    </row>
    <row r="82" spans="1:14" x14ac:dyDescent="0.25">
      <c r="A82" s="34">
        <v>999650053</v>
      </c>
      <c r="B82" s="35">
        <v>1</v>
      </c>
      <c r="C82" s="51" t="s">
        <v>257</v>
      </c>
      <c r="D82" s="39">
        <v>243644</v>
      </c>
      <c r="E82" s="4"/>
      <c r="F82" s="4"/>
      <c r="G82" s="4"/>
      <c r="H82" s="22"/>
      <c r="I82" s="10"/>
      <c r="J82" s="6"/>
      <c r="K82" s="7">
        <f t="shared" si="5"/>
        <v>0</v>
      </c>
      <c r="L82" s="7">
        <f t="shared" si="6"/>
        <v>0</v>
      </c>
      <c r="M82" s="7">
        <f t="shared" si="7"/>
        <v>0</v>
      </c>
      <c r="N82" s="7">
        <f t="shared" si="8"/>
        <v>0</v>
      </c>
    </row>
    <row r="83" spans="1:14" x14ac:dyDescent="0.25">
      <c r="A83" s="39" t="s">
        <v>331</v>
      </c>
      <c r="B83" s="35">
        <v>2</v>
      </c>
      <c r="C83" s="51" t="s">
        <v>258</v>
      </c>
      <c r="D83" s="21">
        <v>351500</v>
      </c>
      <c r="E83" s="4"/>
      <c r="F83" s="4"/>
      <c r="G83" s="4"/>
      <c r="H83" s="22"/>
      <c r="I83" s="10"/>
      <c r="J83" s="6"/>
      <c r="K83" s="7">
        <f t="shared" si="5"/>
        <v>0</v>
      </c>
      <c r="L83" s="7">
        <f t="shared" si="6"/>
        <v>0</v>
      </c>
      <c r="M83" s="7">
        <f t="shared" si="7"/>
        <v>0</v>
      </c>
      <c r="N83" s="7">
        <f t="shared" si="8"/>
        <v>0</v>
      </c>
    </row>
    <row r="84" spans="1:14" x14ac:dyDescent="0.25">
      <c r="A84" s="39" t="s">
        <v>332</v>
      </c>
      <c r="B84" s="35">
        <v>2</v>
      </c>
      <c r="C84" s="51" t="s">
        <v>259</v>
      </c>
      <c r="D84" s="21">
        <v>6316250</v>
      </c>
      <c r="E84" s="4"/>
      <c r="F84" s="4"/>
      <c r="G84" s="4"/>
      <c r="H84" s="22"/>
      <c r="I84" s="10"/>
      <c r="J84" s="6"/>
      <c r="K84" s="7">
        <f t="shared" si="5"/>
        <v>0</v>
      </c>
      <c r="L84" s="7">
        <f t="shared" si="6"/>
        <v>0</v>
      </c>
      <c r="M84" s="7">
        <f t="shared" si="7"/>
        <v>0</v>
      </c>
      <c r="N84" s="7">
        <f t="shared" si="8"/>
        <v>0</v>
      </c>
    </row>
    <row r="85" spans="1:14" x14ac:dyDescent="0.25">
      <c r="A85" s="39" t="s">
        <v>333</v>
      </c>
      <c r="B85" s="35">
        <v>1</v>
      </c>
      <c r="C85" s="51" t="s">
        <v>260</v>
      </c>
      <c r="D85" s="21">
        <v>429684</v>
      </c>
      <c r="E85" s="36"/>
      <c r="F85" s="36"/>
      <c r="G85" s="36"/>
      <c r="H85" s="22"/>
      <c r="I85" s="10"/>
      <c r="J85" s="6"/>
      <c r="K85" s="7">
        <f t="shared" si="5"/>
        <v>0</v>
      </c>
      <c r="L85" s="7">
        <f t="shared" si="6"/>
        <v>0</v>
      </c>
      <c r="M85" s="7">
        <f t="shared" si="7"/>
        <v>0</v>
      </c>
      <c r="N85" s="7">
        <f t="shared" si="8"/>
        <v>0</v>
      </c>
    </row>
    <row r="86" spans="1:14" x14ac:dyDescent="0.25">
      <c r="A86" s="39" t="s">
        <v>334</v>
      </c>
      <c r="B86" s="35">
        <v>2</v>
      </c>
      <c r="C86" s="51" t="s">
        <v>261</v>
      </c>
      <c r="D86" s="21">
        <v>501608</v>
      </c>
      <c r="E86" s="36"/>
      <c r="F86" s="36"/>
      <c r="G86" s="36"/>
      <c r="H86" s="22"/>
      <c r="I86" s="10"/>
      <c r="J86" s="6"/>
      <c r="K86" s="7">
        <f t="shared" si="5"/>
        <v>0</v>
      </c>
      <c r="L86" s="7">
        <f t="shared" si="6"/>
        <v>0</v>
      </c>
      <c r="M86" s="7">
        <f t="shared" si="7"/>
        <v>0</v>
      </c>
      <c r="N86" s="7">
        <f t="shared" si="8"/>
        <v>0</v>
      </c>
    </row>
    <row r="87" spans="1:14" x14ac:dyDescent="0.25">
      <c r="A87" s="39" t="s">
        <v>335</v>
      </c>
      <c r="B87" s="35">
        <v>8</v>
      </c>
      <c r="C87" s="51" t="s">
        <v>262</v>
      </c>
      <c r="D87" s="21">
        <v>293522</v>
      </c>
      <c r="E87" s="4"/>
      <c r="F87" s="4"/>
      <c r="G87" s="4"/>
      <c r="H87" s="22"/>
      <c r="I87" s="10"/>
      <c r="J87" s="6"/>
      <c r="K87" s="7">
        <f t="shared" si="5"/>
        <v>0</v>
      </c>
      <c r="L87" s="7">
        <f t="shared" si="6"/>
        <v>0</v>
      </c>
      <c r="M87" s="7">
        <f t="shared" si="7"/>
        <v>0</v>
      </c>
      <c r="N87" s="7">
        <f t="shared" si="8"/>
        <v>0</v>
      </c>
    </row>
    <row r="88" spans="1:14" x14ac:dyDescent="0.25">
      <c r="A88" s="39" t="s">
        <v>336</v>
      </c>
      <c r="B88" s="35">
        <v>16</v>
      </c>
      <c r="C88" s="51" t="s">
        <v>263</v>
      </c>
      <c r="D88" s="21">
        <v>293634</v>
      </c>
      <c r="E88" s="4"/>
      <c r="F88" s="4"/>
      <c r="G88" s="4"/>
      <c r="H88" s="22"/>
      <c r="I88" s="10"/>
      <c r="J88" s="6"/>
      <c r="K88" s="7">
        <f t="shared" si="5"/>
        <v>0</v>
      </c>
      <c r="L88" s="7">
        <f t="shared" si="6"/>
        <v>0</v>
      </c>
      <c r="M88" s="7">
        <f t="shared" si="7"/>
        <v>0</v>
      </c>
      <c r="N88" s="7">
        <f t="shared" si="8"/>
        <v>0</v>
      </c>
    </row>
    <row r="89" spans="1:14" ht="30" x14ac:dyDescent="0.25">
      <c r="A89" s="39" t="s">
        <v>337</v>
      </c>
      <c r="B89" s="35">
        <v>2</v>
      </c>
      <c r="C89" s="51" t="s">
        <v>264</v>
      </c>
      <c r="D89" s="39">
        <v>5963964</v>
      </c>
      <c r="E89" s="4">
        <v>955700022</v>
      </c>
      <c r="F89" s="4"/>
      <c r="G89" s="4"/>
      <c r="H89" s="22"/>
      <c r="I89" s="10"/>
      <c r="J89" s="6"/>
      <c r="K89" s="7">
        <f t="shared" si="5"/>
        <v>0</v>
      </c>
      <c r="L89" s="7">
        <f t="shared" si="6"/>
        <v>0</v>
      </c>
      <c r="M89" s="7">
        <f t="shared" si="7"/>
        <v>0</v>
      </c>
      <c r="N89" s="7">
        <f t="shared" si="8"/>
        <v>0</v>
      </c>
    </row>
    <row r="90" spans="1:14" x14ac:dyDescent="0.25">
      <c r="A90" s="39" t="s">
        <v>338</v>
      </c>
      <c r="B90" s="35">
        <v>2</v>
      </c>
      <c r="C90" s="51" t="s">
        <v>265</v>
      </c>
      <c r="D90" s="21">
        <v>204322</v>
      </c>
      <c r="E90" s="4"/>
      <c r="F90" s="4"/>
      <c r="G90" s="4"/>
      <c r="H90" s="22"/>
      <c r="I90" s="10"/>
      <c r="J90" s="6"/>
      <c r="K90" s="7">
        <f t="shared" si="5"/>
        <v>0</v>
      </c>
      <c r="L90" s="7">
        <f t="shared" si="6"/>
        <v>0</v>
      </c>
      <c r="M90" s="7">
        <f t="shared" si="7"/>
        <v>0</v>
      </c>
      <c r="N90" s="7">
        <f t="shared" si="8"/>
        <v>0</v>
      </c>
    </row>
    <row r="91" spans="1:14" x14ac:dyDescent="0.25">
      <c r="A91" s="39" t="s">
        <v>339</v>
      </c>
      <c r="B91" s="35">
        <v>2</v>
      </c>
      <c r="C91" s="51" t="s">
        <v>266</v>
      </c>
      <c r="D91" s="21">
        <v>5911024</v>
      </c>
      <c r="E91" s="4"/>
      <c r="F91" s="4"/>
      <c r="G91" s="4"/>
      <c r="H91" s="22"/>
      <c r="I91" s="10"/>
      <c r="J91" s="6"/>
      <c r="K91" s="7">
        <f t="shared" si="5"/>
        <v>0</v>
      </c>
      <c r="L91" s="7">
        <f t="shared" si="6"/>
        <v>0</v>
      </c>
      <c r="M91" s="7">
        <f t="shared" si="7"/>
        <v>0</v>
      </c>
      <c r="N91" s="7">
        <f t="shared" si="8"/>
        <v>0</v>
      </c>
    </row>
    <row r="92" spans="1:14" x14ac:dyDescent="0.25">
      <c r="A92" s="39" t="s">
        <v>340</v>
      </c>
      <c r="B92" s="35">
        <v>2</v>
      </c>
      <c r="C92" s="51" t="s">
        <v>267</v>
      </c>
      <c r="D92" s="11">
        <v>214862</v>
      </c>
      <c r="E92" s="36"/>
      <c r="F92" s="36"/>
      <c r="G92" s="36"/>
      <c r="H92" s="22"/>
      <c r="I92" s="10"/>
      <c r="J92" s="6"/>
      <c r="K92" s="7">
        <f t="shared" si="5"/>
        <v>0</v>
      </c>
      <c r="L92" s="7">
        <f t="shared" si="6"/>
        <v>0</v>
      </c>
      <c r="M92" s="7">
        <f t="shared" si="7"/>
        <v>0</v>
      </c>
      <c r="N92" s="7">
        <f t="shared" si="8"/>
        <v>0</v>
      </c>
    </row>
    <row r="93" spans="1:14" x14ac:dyDescent="0.25">
      <c r="A93" s="39" t="s">
        <v>341</v>
      </c>
      <c r="B93" s="35">
        <v>4</v>
      </c>
      <c r="C93" s="51" t="s">
        <v>268</v>
      </c>
      <c r="D93" s="21">
        <v>288862</v>
      </c>
      <c r="E93" s="36"/>
      <c r="F93" s="36"/>
      <c r="G93" s="36"/>
      <c r="H93" s="22"/>
      <c r="I93" s="10"/>
      <c r="J93" s="6"/>
      <c r="K93" s="7">
        <f t="shared" si="5"/>
        <v>0</v>
      </c>
      <c r="L93" s="7">
        <f t="shared" si="6"/>
        <v>0</v>
      </c>
      <c r="M93" s="7">
        <f t="shared" si="7"/>
        <v>0</v>
      </c>
      <c r="N93" s="7">
        <f t="shared" si="8"/>
        <v>0</v>
      </c>
    </row>
    <row r="94" spans="1:14" x14ac:dyDescent="0.25">
      <c r="A94" s="39" t="s">
        <v>342</v>
      </c>
      <c r="B94" s="35">
        <v>8</v>
      </c>
      <c r="C94" s="51" t="s">
        <v>269</v>
      </c>
      <c r="D94" s="8">
        <v>6460136</v>
      </c>
      <c r="E94" s="4"/>
      <c r="F94" s="4"/>
      <c r="G94" s="4"/>
      <c r="H94" s="22"/>
      <c r="I94" s="10"/>
      <c r="J94" s="6"/>
      <c r="K94" s="7">
        <f t="shared" si="5"/>
        <v>0</v>
      </c>
      <c r="L94" s="7">
        <f t="shared" si="6"/>
        <v>0</v>
      </c>
      <c r="M94" s="7">
        <f t="shared" si="7"/>
        <v>0</v>
      </c>
      <c r="N94" s="7">
        <f t="shared" si="8"/>
        <v>0</v>
      </c>
    </row>
    <row r="95" spans="1:14" x14ac:dyDescent="0.25">
      <c r="A95" s="39" t="s">
        <v>343</v>
      </c>
      <c r="B95" s="35">
        <v>9</v>
      </c>
      <c r="C95" s="51" t="s">
        <v>270</v>
      </c>
      <c r="D95" s="21" t="s">
        <v>271</v>
      </c>
      <c r="E95" s="6"/>
      <c r="F95" s="6"/>
      <c r="G95" s="6"/>
      <c r="H95" s="22"/>
      <c r="I95" s="10"/>
      <c r="J95" s="6"/>
      <c r="K95" s="7">
        <f t="shared" si="5"/>
        <v>0</v>
      </c>
      <c r="L95" s="7">
        <f t="shared" si="6"/>
        <v>0</v>
      </c>
      <c r="M95" s="7">
        <f t="shared" si="7"/>
        <v>0</v>
      </c>
      <c r="N95" s="7">
        <f t="shared" si="8"/>
        <v>0</v>
      </c>
    </row>
    <row r="96" spans="1:14" ht="15" customHeight="1" x14ac:dyDescent="0.25">
      <c r="A96" s="12" t="s">
        <v>30</v>
      </c>
      <c r="B96" s="14">
        <v>1</v>
      </c>
      <c r="C96" s="54" t="s">
        <v>31</v>
      </c>
      <c r="D96" s="15" t="s">
        <v>32</v>
      </c>
      <c r="E96" s="12"/>
      <c r="F96" s="12"/>
      <c r="G96" s="12"/>
      <c r="H96" s="10"/>
      <c r="I96" s="10"/>
      <c r="J96" s="6"/>
      <c r="K96" s="7">
        <f t="shared" si="5"/>
        <v>0</v>
      </c>
      <c r="L96" s="7">
        <f t="shared" si="6"/>
        <v>0</v>
      </c>
      <c r="M96" s="7">
        <f t="shared" si="7"/>
        <v>0</v>
      </c>
      <c r="N96" s="7">
        <f t="shared" si="8"/>
        <v>0</v>
      </c>
    </row>
    <row r="98" spans="1:14" x14ac:dyDescent="0.25">
      <c r="A98" s="16"/>
      <c r="B98" s="17"/>
      <c r="C98" s="16"/>
      <c r="D98" s="18"/>
      <c r="E98" s="18"/>
      <c r="F98" s="18"/>
      <c r="G98" s="18"/>
      <c r="H98" s="64"/>
      <c r="I98" s="64"/>
      <c r="J98" s="75" t="s">
        <v>308</v>
      </c>
      <c r="K98" s="65">
        <f>SUM(K6:K96)</f>
        <v>0</v>
      </c>
      <c r="L98" s="65">
        <f t="shared" ref="L98:N98" si="9">SUM(L6:L96)</f>
        <v>0</v>
      </c>
      <c r="M98" s="65">
        <f t="shared" si="9"/>
        <v>0</v>
      </c>
      <c r="N98" s="65">
        <f t="shared" si="9"/>
        <v>0</v>
      </c>
    </row>
    <row r="99" spans="1:14" x14ac:dyDescent="0.25">
      <c r="C99"/>
    </row>
    <row r="100" spans="1:14" ht="36" customHeight="1" x14ac:dyDescent="0.25">
      <c r="A100" s="57" t="s">
        <v>2</v>
      </c>
      <c r="B100" s="63" t="s">
        <v>348</v>
      </c>
      <c r="C100" s="66" t="s">
        <v>3</v>
      </c>
      <c r="D100" s="66" t="s">
        <v>4</v>
      </c>
      <c r="E100" s="67" t="s">
        <v>303</v>
      </c>
      <c r="F100" s="67" t="s">
        <v>304</v>
      </c>
      <c r="G100" s="62" t="s">
        <v>305</v>
      </c>
      <c r="H100" s="62" t="s">
        <v>361</v>
      </c>
      <c r="I100" s="62" t="s">
        <v>362</v>
      </c>
      <c r="J100" s="62" t="s">
        <v>349</v>
      </c>
      <c r="K100" s="63" t="s">
        <v>365</v>
      </c>
      <c r="L100" s="63" t="s">
        <v>364</v>
      </c>
      <c r="M100" s="63" t="s">
        <v>350</v>
      </c>
      <c r="N100" s="63" t="s">
        <v>351</v>
      </c>
    </row>
    <row r="101" spans="1:14" x14ac:dyDescent="0.25">
      <c r="A101" s="68" t="s">
        <v>356</v>
      </c>
      <c r="B101" s="69">
        <v>100</v>
      </c>
      <c r="C101" s="70" t="s">
        <v>172</v>
      </c>
      <c r="D101" s="70" t="s">
        <v>21</v>
      </c>
      <c r="E101" s="71"/>
      <c r="F101" s="71"/>
      <c r="G101" s="72"/>
      <c r="H101" s="74">
        <f>K98</f>
        <v>0</v>
      </c>
      <c r="I101" s="74">
        <f>L98</f>
        <v>0</v>
      </c>
      <c r="J101" s="74">
        <f>M98</f>
        <v>0</v>
      </c>
      <c r="K101" s="73">
        <f t="shared" ref="K101:M101" si="10">$B101*H101</f>
        <v>0</v>
      </c>
      <c r="L101" s="73">
        <f t="shared" si="10"/>
        <v>0</v>
      </c>
      <c r="M101" s="73">
        <f t="shared" si="10"/>
        <v>0</v>
      </c>
      <c r="N101" s="73">
        <f t="shared" ref="N101" si="11">SUM(K101:M101)</f>
        <v>0</v>
      </c>
    </row>
    <row r="103" spans="1:14" ht="15.75" thickBot="1" x14ac:dyDescent="0.3">
      <c r="A103" s="76" t="s">
        <v>358</v>
      </c>
      <c r="B103" s="80"/>
      <c r="C103"/>
      <c r="D103" s="81"/>
    </row>
    <row r="104" spans="1:14" x14ac:dyDescent="0.25">
      <c r="B104" s="81"/>
      <c r="C104"/>
      <c r="D104" s="81"/>
    </row>
    <row r="105" spans="1:14" x14ac:dyDescent="0.25">
      <c r="A105" s="1" t="s">
        <v>359</v>
      </c>
      <c r="B105" s="81"/>
      <c r="C105"/>
      <c r="D105" s="81"/>
    </row>
  </sheetData>
  <mergeCells count="1">
    <mergeCell ref="A1:J1"/>
  </mergeCells>
  <pageMargins left="0.45" right="0.45" top="0.5" bottom="0.5" header="0.05" footer="0.05"/>
  <pageSetup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sqref="A1:J1"/>
    </sheetView>
  </sheetViews>
  <sheetFormatPr defaultRowHeight="15" x14ac:dyDescent="0.25"/>
  <cols>
    <col min="1" max="1" width="12.5703125" style="1" customWidth="1"/>
    <col min="2" max="2" width="12.85546875" customWidth="1"/>
    <col min="3" max="3" width="36.5703125" bestFit="1" customWidth="1"/>
    <col min="4" max="4" width="11.5703125" bestFit="1" customWidth="1"/>
    <col min="5" max="5" width="32.5703125" bestFit="1" customWidth="1"/>
    <col min="6" max="7" width="14.7109375" customWidth="1"/>
    <col min="8" max="8" width="19.140625" bestFit="1" customWidth="1"/>
    <col min="9" max="9" width="16.5703125" bestFit="1" customWidth="1"/>
    <col min="10" max="10" width="19.140625" bestFit="1" customWidth="1"/>
    <col min="11" max="11" width="16" bestFit="1" customWidth="1"/>
    <col min="12" max="13" width="18.140625" bestFit="1" customWidth="1"/>
    <col min="14" max="14" width="15.85546875" bestFit="1" customWidth="1"/>
  </cols>
  <sheetData>
    <row r="1" spans="1:14" ht="30" customHeight="1" x14ac:dyDescent="0.25">
      <c r="A1" s="82" t="s">
        <v>306</v>
      </c>
      <c r="B1" s="83"/>
      <c r="C1" s="83"/>
      <c r="D1" s="83"/>
      <c r="E1" s="83"/>
      <c r="F1" s="83"/>
      <c r="G1" s="83"/>
      <c r="H1" s="83"/>
      <c r="I1" s="83"/>
      <c r="J1" s="84"/>
    </row>
    <row r="2" spans="1:14" x14ac:dyDescent="0.25">
      <c r="A2" s="76" t="s">
        <v>272</v>
      </c>
    </row>
    <row r="3" spans="1:14" x14ac:dyDescent="0.25">
      <c r="A3" s="76" t="s">
        <v>273</v>
      </c>
    </row>
    <row r="4" spans="1:14" x14ac:dyDescent="0.25">
      <c r="A4" s="1" t="s">
        <v>307</v>
      </c>
    </row>
    <row r="5" spans="1:14" ht="44.25" customHeight="1" x14ac:dyDescent="0.25">
      <c r="A5" s="57" t="s">
        <v>2</v>
      </c>
      <c r="B5" s="58" t="s">
        <v>360</v>
      </c>
      <c r="C5" s="59" t="s">
        <v>3</v>
      </c>
      <c r="D5" s="59" t="s">
        <v>4</v>
      </c>
      <c r="E5" s="60" t="s">
        <v>303</v>
      </c>
      <c r="F5" s="60" t="s">
        <v>304</v>
      </c>
      <c r="G5" s="61" t="s">
        <v>305</v>
      </c>
      <c r="H5" s="62" t="s">
        <v>361</v>
      </c>
      <c r="I5" s="62" t="s">
        <v>362</v>
      </c>
      <c r="J5" s="62" t="s">
        <v>349</v>
      </c>
      <c r="K5" s="63" t="s">
        <v>363</v>
      </c>
      <c r="L5" s="63" t="s">
        <v>364</v>
      </c>
      <c r="M5" s="63" t="s">
        <v>350</v>
      </c>
      <c r="N5" s="63" t="s">
        <v>351</v>
      </c>
    </row>
    <row r="6" spans="1:14" x14ac:dyDescent="0.25">
      <c r="A6" s="41">
        <v>822580044</v>
      </c>
      <c r="B6" s="42">
        <v>1</v>
      </c>
      <c r="C6" s="43" t="s">
        <v>274</v>
      </c>
      <c r="D6" s="43">
        <v>5952929</v>
      </c>
      <c r="E6" s="43"/>
      <c r="F6" s="43"/>
      <c r="G6" s="43"/>
      <c r="H6" s="44"/>
      <c r="I6" s="10"/>
      <c r="J6" s="6"/>
      <c r="K6" s="7">
        <f>$B6*H6</f>
        <v>0</v>
      </c>
      <c r="L6" s="7">
        <f t="shared" ref="L6:M6" si="0">$B6*I6</f>
        <v>0</v>
      </c>
      <c r="M6" s="7">
        <f t="shared" si="0"/>
        <v>0</v>
      </c>
      <c r="N6" s="7">
        <f>SUM(K6:M6)</f>
        <v>0</v>
      </c>
    </row>
    <row r="7" spans="1:14" x14ac:dyDescent="0.25">
      <c r="A7" s="41">
        <v>822720061</v>
      </c>
      <c r="B7" s="42">
        <v>3</v>
      </c>
      <c r="C7" s="43" t="s">
        <v>275</v>
      </c>
      <c r="D7" s="43">
        <v>405445</v>
      </c>
      <c r="E7" s="43"/>
      <c r="F7" s="43"/>
      <c r="G7" s="43"/>
      <c r="H7" s="44"/>
      <c r="I7" s="10"/>
      <c r="J7" s="6"/>
      <c r="K7" s="7">
        <f t="shared" ref="K7:K33" si="1">$B7*H7</f>
        <v>0</v>
      </c>
      <c r="L7" s="7">
        <f t="shared" ref="L7:L33" si="2">$B7*I7</f>
        <v>0</v>
      </c>
      <c r="M7" s="7">
        <f t="shared" ref="M7:M33" si="3">$B7*J7</f>
        <v>0</v>
      </c>
      <c r="N7" s="7">
        <f t="shared" ref="N7:N33" si="4">SUM(K7:M7)</f>
        <v>0</v>
      </c>
    </row>
    <row r="8" spans="1:14" x14ac:dyDescent="0.25">
      <c r="A8" s="41">
        <v>824720008</v>
      </c>
      <c r="B8" s="42">
        <v>1</v>
      </c>
      <c r="C8" s="43" t="s">
        <v>276</v>
      </c>
      <c r="D8" s="43">
        <v>409349</v>
      </c>
      <c r="E8" s="43"/>
      <c r="F8" s="43"/>
      <c r="G8" s="43"/>
      <c r="H8" s="44"/>
      <c r="I8" s="10"/>
      <c r="J8" s="6"/>
      <c r="K8" s="7">
        <f t="shared" si="1"/>
        <v>0</v>
      </c>
      <c r="L8" s="7">
        <f t="shared" si="2"/>
        <v>0</v>
      </c>
      <c r="M8" s="7">
        <f t="shared" si="3"/>
        <v>0</v>
      </c>
      <c r="N8" s="7">
        <f t="shared" si="4"/>
        <v>0</v>
      </c>
    </row>
    <row r="9" spans="1:14" x14ac:dyDescent="0.25">
      <c r="A9" s="41">
        <v>824720161</v>
      </c>
      <c r="B9" s="42">
        <v>1</v>
      </c>
      <c r="C9" s="43" t="s">
        <v>277</v>
      </c>
      <c r="D9" s="43">
        <v>8410370</v>
      </c>
      <c r="E9" s="43"/>
      <c r="F9" s="43"/>
      <c r="G9" s="43"/>
      <c r="H9" s="44"/>
      <c r="I9" s="10"/>
      <c r="J9" s="6"/>
      <c r="K9" s="7">
        <f t="shared" si="1"/>
        <v>0</v>
      </c>
      <c r="L9" s="7">
        <f t="shared" si="2"/>
        <v>0</v>
      </c>
      <c r="M9" s="7">
        <f t="shared" si="3"/>
        <v>0</v>
      </c>
      <c r="N9" s="7">
        <f t="shared" si="4"/>
        <v>0</v>
      </c>
    </row>
    <row r="10" spans="1:14" x14ac:dyDescent="0.25">
      <c r="A10" s="41">
        <v>835350014</v>
      </c>
      <c r="B10" s="42">
        <v>1</v>
      </c>
      <c r="C10" s="43" t="s">
        <v>278</v>
      </c>
      <c r="D10" s="43">
        <v>5956114</v>
      </c>
      <c r="E10" s="43"/>
      <c r="F10" s="43"/>
      <c r="G10" s="43"/>
      <c r="H10" s="44"/>
      <c r="I10" s="10"/>
      <c r="J10" s="6"/>
      <c r="K10" s="7">
        <f t="shared" si="1"/>
        <v>0</v>
      </c>
      <c r="L10" s="7">
        <f t="shared" si="2"/>
        <v>0</v>
      </c>
      <c r="M10" s="7">
        <f t="shared" si="3"/>
        <v>0</v>
      </c>
      <c r="N10" s="7">
        <f t="shared" si="4"/>
        <v>0</v>
      </c>
    </row>
    <row r="11" spans="1:14" x14ac:dyDescent="0.25">
      <c r="A11" s="41">
        <v>882550073</v>
      </c>
      <c r="B11" s="42">
        <v>1</v>
      </c>
      <c r="C11" s="43" t="s">
        <v>279</v>
      </c>
      <c r="D11" s="43">
        <v>397194</v>
      </c>
      <c r="E11" s="43"/>
      <c r="F11" s="43"/>
      <c r="G11" s="43"/>
      <c r="H11" s="44"/>
      <c r="I11" s="10"/>
      <c r="J11" s="6"/>
      <c r="K11" s="7">
        <f t="shared" si="1"/>
        <v>0</v>
      </c>
      <c r="L11" s="7">
        <f t="shared" si="2"/>
        <v>0</v>
      </c>
      <c r="M11" s="7">
        <f t="shared" si="3"/>
        <v>0</v>
      </c>
      <c r="N11" s="7">
        <f t="shared" si="4"/>
        <v>0</v>
      </c>
    </row>
    <row r="12" spans="1:14" x14ac:dyDescent="0.25">
      <c r="A12" s="45">
        <v>921550030</v>
      </c>
      <c r="B12" s="46">
        <v>2</v>
      </c>
      <c r="C12" s="47" t="s">
        <v>280</v>
      </c>
      <c r="D12" s="48">
        <v>6317572</v>
      </c>
      <c r="E12" s="29"/>
      <c r="F12" s="29"/>
      <c r="G12" s="29"/>
      <c r="H12" s="44"/>
      <c r="I12" s="10"/>
      <c r="J12" s="6"/>
      <c r="K12" s="7">
        <f t="shared" si="1"/>
        <v>0</v>
      </c>
      <c r="L12" s="7">
        <f t="shared" si="2"/>
        <v>0</v>
      </c>
      <c r="M12" s="7">
        <f t="shared" si="3"/>
        <v>0</v>
      </c>
      <c r="N12" s="7">
        <f t="shared" si="4"/>
        <v>0</v>
      </c>
    </row>
    <row r="13" spans="1:14" x14ac:dyDescent="0.25">
      <c r="A13" s="45">
        <v>921570030</v>
      </c>
      <c r="B13" s="46">
        <v>2</v>
      </c>
      <c r="C13" s="47" t="s">
        <v>281</v>
      </c>
      <c r="D13" s="48">
        <v>6344419</v>
      </c>
      <c r="E13" s="29"/>
      <c r="F13" s="29"/>
      <c r="G13" s="29"/>
      <c r="H13" s="44"/>
      <c r="I13" s="10"/>
      <c r="J13" s="6"/>
      <c r="K13" s="7">
        <f t="shared" si="1"/>
        <v>0</v>
      </c>
      <c r="L13" s="7">
        <f t="shared" si="2"/>
        <v>0</v>
      </c>
      <c r="M13" s="7">
        <f t="shared" si="3"/>
        <v>0</v>
      </c>
      <c r="N13" s="7">
        <f t="shared" si="4"/>
        <v>0</v>
      </c>
    </row>
    <row r="14" spans="1:14" x14ac:dyDescent="0.25">
      <c r="A14" s="45">
        <v>921720010</v>
      </c>
      <c r="B14" s="46">
        <v>1</v>
      </c>
      <c r="C14" s="47" t="s">
        <v>282</v>
      </c>
      <c r="D14" s="48">
        <v>6361074</v>
      </c>
      <c r="E14" s="29"/>
      <c r="F14" s="29"/>
      <c r="G14" s="29"/>
      <c r="H14" s="44"/>
      <c r="I14" s="10"/>
      <c r="J14" s="6"/>
      <c r="K14" s="7">
        <f t="shared" si="1"/>
        <v>0</v>
      </c>
      <c r="L14" s="7">
        <f t="shared" si="2"/>
        <v>0</v>
      </c>
      <c r="M14" s="7">
        <f t="shared" si="3"/>
        <v>0</v>
      </c>
      <c r="N14" s="7">
        <f t="shared" si="4"/>
        <v>0</v>
      </c>
    </row>
    <row r="15" spans="1:14" x14ac:dyDescent="0.25">
      <c r="A15" s="45">
        <v>921720011</v>
      </c>
      <c r="B15" s="46">
        <v>2</v>
      </c>
      <c r="C15" s="47" t="s">
        <v>283</v>
      </c>
      <c r="D15" s="48">
        <v>6347297</v>
      </c>
      <c r="E15" s="29"/>
      <c r="F15" s="29"/>
      <c r="G15" s="29"/>
      <c r="H15" s="44"/>
      <c r="I15" s="10"/>
      <c r="J15" s="6"/>
      <c r="K15" s="7">
        <f t="shared" si="1"/>
        <v>0</v>
      </c>
      <c r="L15" s="7">
        <f t="shared" si="2"/>
        <v>0</v>
      </c>
      <c r="M15" s="7">
        <f t="shared" si="3"/>
        <v>0</v>
      </c>
      <c r="N15" s="7">
        <f t="shared" si="4"/>
        <v>0</v>
      </c>
    </row>
    <row r="16" spans="1:14" x14ac:dyDescent="0.25">
      <c r="A16" s="45">
        <v>921720012</v>
      </c>
      <c r="B16" s="46">
        <v>28</v>
      </c>
      <c r="C16" s="47" t="s">
        <v>284</v>
      </c>
      <c r="D16" s="48">
        <v>6361062</v>
      </c>
      <c r="E16" s="29"/>
      <c r="F16" s="29"/>
      <c r="G16" s="29"/>
      <c r="H16" s="44"/>
      <c r="I16" s="10"/>
      <c r="J16" s="6"/>
      <c r="K16" s="7">
        <f t="shared" si="1"/>
        <v>0</v>
      </c>
      <c r="L16" s="7">
        <f t="shared" si="2"/>
        <v>0</v>
      </c>
      <c r="M16" s="7">
        <f t="shared" si="3"/>
        <v>0</v>
      </c>
      <c r="N16" s="7">
        <f t="shared" si="4"/>
        <v>0</v>
      </c>
    </row>
    <row r="17" spans="1:14" x14ac:dyDescent="0.25">
      <c r="A17" s="20">
        <v>921720040</v>
      </c>
      <c r="B17" s="3">
        <v>1</v>
      </c>
      <c r="C17" s="4" t="s">
        <v>285</v>
      </c>
      <c r="D17" s="8" t="s">
        <v>286</v>
      </c>
      <c r="E17" s="8"/>
      <c r="F17" s="8"/>
      <c r="G17" s="8"/>
      <c r="H17" s="44"/>
      <c r="I17" s="10"/>
      <c r="J17" s="6"/>
      <c r="K17" s="7">
        <f t="shared" si="1"/>
        <v>0</v>
      </c>
      <c r="L17" s="7">
        <f t="shared" si="2"/>
        <v>0</v>
      </c>
      <c r="M17" s="7">
        <f t="shared" si="3"/>
        <v>0</v>
      </c>
      <c r="N17" s="7">
        <f t="shared" si="4"/>
        <v>0</v>
      </c>
    </row>
    <row r="18" spans="1:14" x14ac:dyDescent="0.25">
      <c r="A18" s="20">
        <v>921720041</v>
      </c>
      <c r="B18" s="3">
        <v>1</v>
      </c>
      <c r="C18" s="4" t="s">
        <v>287</v>
      </c>
      <c r="D18" s="8" t="s">
        <v>288</v>
      </c>
      <c r="E18" s="8"/>
      <c r="F18" s="8"/>
      <c r="G18" s="8"/>
      <c r="H18" s="44"/>
      <c r="I18" s="10"/>
      <c r="J18" s="6"/>
      <c r="K18" s="7">
        <f t="shared" si="1"/>
        <v>0</v>
      </c>
      <c r="L18" s="7">
        <f t="shared" si="2"/>
        <v>0</v>
      </c>
      <c r="M18" s="7">
        <f t="shared" si="3"/>
        <v>0</v>
      </c>
      <c r="N18" s="7">
        <f t="shared" si="4"/>
        <v>0</v>
      </c>
    </row>
    <row r="19" spans="1:14" x14ac:dyDescent="0.25">
      <c r="A19" s="45">
        <v>930330001</v>
      </c>
      <c r="B19" s="46">
        <v>1</v>
      </c>
      <c r="C19" s="47" t="s">
        <v>289</v>
      </c>
      <c r="D19" s="48">
        <v>6344747</v>
      </c>
      <c r="E19" s="29"/>
      <c r="F19" s="29"/>
      <c r="G19" s="29"/>
      <c r="H19" s="44"/>
      <c r="I19" s="10"/>
      <c r="J19" s="6"/>
      <c r="K19" s="7">
        <f t="shared" si="1"/>
        <v>0</v>
      </c>
      <c r="L19" s="7">
        <f t="shared" si="2"/>
        <v>0</v>
      </c>
      <c r="M19" s="7">
        <f t="shared" si="3"/>
        <v>0</v>
      </c>
      <c r="N19" s="7">
        <f t="shared" si="4"/>
        <v>0</v>
      </c>
    </row>
    <row r="20" spans="1:14" x14ac:dyDescent="0.25">
      <c r="A20" s="45">
        <v>930550002</v>
      </c>
      <c r="B20" s="46">
        <v>2</v>
      </c>
      <c r="C20" s="47" t="s">
        <v>290</v>
      </c>
      <c r="D20" s="48">
        <v>6344788</v>
      </c>
      <c r="E20" s="29"/>
      <c r="F20" s="29"/>
      <c r="G20" s="29"/>
      <c r="H20" s="44"/>
      <c r="I20" s="10"/>
      <c r="J20" s="6"/>
      <c r="K20" s="7">
        <f t="shared" si="1"/>
        <v>0</v>
      </c>
      <c r="L20" s="7">
        <f t="shared" si="2"/>
        <v>0</v>
      </c>
      <c r="M20" s="7">
        <f t="shared" si="3"/>
        <v>0</v>
      </c>
      <c r="N20" s="7">
        <f t="shared" si="4"/>
        <v>0</v>
      </c>
    </row>
    <row r="21" spans="1:14" x14ac:dyDescent="0.25">
      <c r="A21" s="45">
        <v>933550018</v>
      </c>
      <c r="B21" s="46">
        <v>2</v>
      </c>
      <c r="C21" s="47" t="s">
        <v>291</v>
      </c>
      <c r="D21" s="48">
        <v>6344768</v>
      </c>
      <c r="E21" s="29"/>
      <c r="F21" s="29"/>
      <c r="G21" s="29"/>
      <c r="H21" s="44"/>
      <c r="I21" s="10"/>
      <c r="J21" s="6"/>
      <c r="K21" s="7">
        <f t="shared" si="1"/>
        <v>0</v>
      </c>
      <c r="L21" s="7">
        <f t="shared" si="2"/>
        <v>0</v>
      </c>
      <c r="M21" s="7">
        <f t="shared" si="3"/>
        <v>0</v>
      </c>
      <c r="N21" s="7">
        <f t="shared" si="4"/>
        <v>0</v>
      </c>
    </row>
    <row r="22" spans="1:14" x14ac:dyDescent="0.25">
      <c r="A22" s="45">
        <v>941720002</v>
      </c>
      <c r="B22" s="46">
        <v>2</v>
      </c>
      <c r="C22" s="47" t="s">
        <v>292</v>
      </c>
      <c r="D22" s="48">
        <v>6346288</v>
      </c>
      <c r="E22" s="29"/>
      <c r="F22" s="29"/>
      <c r="G22" s="29"/>
      <c r="H22" s="44"/>
      <c r="I22" s="10"/>
      <c r="J22" s="6"/>
      <c r="K22" s="7">
        <f t="shared" si="1"/>
        <v>0</v>
      </c>
      <c r="L22" s="7">
        <f t="shared" si="2"/>
        <v>0</v>
      </c>
      <c r="M22" s="7">
        <f t="shared" si="3"/>
        <v>0</v>
      </c>
      <c r="N22" s="7">
        <f t="shared" si="4"/>
        <v>0</v>
      </c>
    </row>
    <row r="23" spans="1:14" x14ac:dyDescent="0.25">
      <c r="A23" s="45">
        <v>941720004</v>
      </c>
      <c r="B23" s="46">
        <v>2</v>
      </c>
      <c r="C23" s="47" t="s">
        <v>293</v>
      </c>
      <c r="D23" s="48">
        <v>6361060</v>
      </c>
      <c r="E23" s="29"/>
      <c r="F23" s="29"/>
      <c r="G23" s="29"/>
      <c r="H23" s="44"/>
      <c r="I23" s="10"/>
      <c r="J23" s="6"/>
      <c r="K23" s="7">
        <f t="shared" si="1"/>
        <v>0</v>
      </c>
      <c r="L23" s="7">
        <f t="shared" si="2"/>
        <v>0</v>
      </c>
      <c r="M23" s="7">
        <f t="shared" si="3"/>
        <v>0</v>
      </c>
      <c r="N23" s="7">
        <f t="shared" si="4"/>
        <v>0</v>
      </c>
    </row>
    <row r="24" spans="1:14" x14ac:dyDescent="0.25">
      <c r="A24" s="45">
        <v>942720017</v>
      </c>
      <c r="B24" s="46">
        <v>4</v>
      </c>
      <c r="C24" s="47" t="s">
        <v>294</v>
      </c>
      <c r="D24" s="48">
        <v>6344764</v>
      </c>
      <c r="E24" s="29"/>
      <c r="F24" s="29"/>
      <c r="G24" s="29"/>
      <c r="H24" s="44"/>
      <c r="I24" s="10"/>
      <c r="J24" s="6"/>
      <c r="K24" s="7">
        <f t="shared" si="1"/>
        <v>0</v>
      </c>
      <c r="L24" s="7">
        <f t="shared" si="2"/>
        <v>0</v>
      </c>
      <c r="M24" s="7">
        <f t="shared" si="3"/>
        <v>0</v>
      </c>
      <c r="N24" s="7">
        <f t="shared" si="4"/>
        <v>0</v>
      </c>
    </row>
    <row r="25" spans="1:14" x14ac:dyDescent="0.25">
      <c r="A25" s="41">
        <v>966700002</v>
      </c>
      <c r="B25" s="42">
        <v>1</v>
      </c>
      <c r="C25" s="43" t="s">
        <v>295</v>
      </c>
      <c r="D25" s="43">
        <v>99870</v>
      </c>
      <c r="E25" s="43"/>
      <c r="F25" s="43"/>
      <c r="G25" s="43"/>
      <c r="H25" s="44"/>
      <c r="I25" s="10"/>
      <c r="J25" s="6"/>
      <c r="K25" s="7">
        <f t="shared" si="1"/>
        <v>0</v>
      </c>
      <c r="L25" s="7">
        <f t="shared" si="2"/>
        <v>0</v>
      </c>
      <c r="M25" s="7">
        <f t="shared" si="3"/>
        <v>0</v>
      </c>
      <c r="N25" s="7">
        <f t="shared" si="4"/>
        <v>0</v>
      </c>
    </row>
    <row r="26" spans="1:14" x14ac:dyDescent="0.25">
      <c r="A26" s="41">
        <v>984290006</v>
      </c>
      <c r="B26" s="42">
        <v>1</v>
      </c>
      <c r="C26" s="43" t="s">
        <v>296</v>
      </c>
      <c r="D26" s="43">
        <v>102963</v>
      </c>
      <c r="E26" s="43"/>
      <c r="F26" s="43"/>
      <c r="G26" s="43"/>
      <c r="H26" s="44"/>
      <c r="I26" s="10"/>
      <c r="J26" s="6"/>
      <c r="K26" s="7">
        <f t="shared" si="1"/>
        <v>0</v>
      </c>
      <c r="L26" s="7">
        <f t="shared" si="2"/>
        <v>0</v>
      </c>
      <c r="M26" s="7">
        <f t="shared" si="3"/>
        <v>0</v>
      </c>
      <c r="N26" s="7">
        <f t="shared" si="4"/>
        <v>0</v>
      </c>
    </row>
    <row r="27" spans="1:14" x14ac:dyDescent="0.25">
      <c r="A27" s="45">
        <v>986710002</v>
      </c>
      <c r="B27" s="46">
        <v>1</v>
      </c>
      <c r="C27" s="47" t="s">
        <v>297</v>
      </c>
      <c r="D27" s="48">
        <v>395361</v>
      </c>
      <c r="E27" s="29"/>
      <c r="F27" s="29"/>
      <c r="G27" s="29"/>
      <c r="H27" s="44"/>
      <c r="I27" s="10"/>
      <c r="J27" s="6"/>
      <c r="K27" s="7">
        <f t="shared" si="1"/>
        <v>0</v>
      </c>
      <c r="L27" s="7">
        <f t="shared" si="2"/>
        <v>0</v>
      </c>
      <c r="M27" s="7">
        <f t="shared" si="3"/>
        <v>0</v>
      </c>
      <c r="N27" s="7">
        <f t="shared" si="4"/>
        <v>0</v>
      </c>
    </row>
    <row r="28" spans="1:14" x14ac:dyDescent="0.25">
      <c r="A28" s="45">
        <v>986710003</v>
      </c>
      <c r="B28" s="46">
        <v>1</v>
      </c>
      <c r="C28" s="47" t="s">
        <v>298</v>
      </c>
      <c r="D28" s="48">
        <v>395362</v>
      </c>
      <c r="E28" s="29"/>
      <c r="F28" s="29"/>
      <c r="G28" s="29"/>
      <c r="H28" s="44"/>
      <c r="I28" s="10"/>
      <c r="J28" s="6"/>
      <c r="K28" s="7">
        <f t="shared" si="1"/>
        <v>0</v>
      </c>
      <c r="L28" s="7">
        <f t="shared" si="2"/>
        <v>0</v>
      </c>
      <c r="M28" s="7">
        <f t="shared" si="3"/>
        <v>0</v>
      </c>
      <c r="N28" s="7">
        <f t="shared" si="4"/>
        <v>0</v>
      </c>
    </row>
    <row r="29" spans="1:14" x14ac:dyDescent="0.25">
      <c r="A29" s="20" t="s">
        <v>344</v>
      </c>
      <c r="B29" s="3">
        <v>1</v>
      </c>
      <c r="C29" s="4" t="s">
        <v>299</v>
      </c>
      <c r="D29" s="8">
        <v>6361223</v>
      </c>
      <c r="E29" s="21"/>
      <c r="F29" s="21"/>
      <c r="G29" s="21"/>
      <c r="H29" s="49"/>
      <c r="I29" s="10"/>
      <c r="J29" s="6"/>
      <c r="K29" s="7">
        <f t="shared" si="1"/>
        <v>0</v>
      </c>
      <c r="L29" s="7">
        <f t="shared" si="2"/>
        <v>0</v>
      </c>
      <c r="M29" s="7">
        <f t="shared" si="3"/>
        <v>0</v>
      </c>
      <c r="N29" s="7">
        <f t="shared" si="4"/>
        <v>0</v>
      </c>
    </row>
    <row r="30" spans="1:14" x14ac:dyDescent="0.25">
      <c r="A30" s="20" t="s">
        <v>345</v>
      </c>
      <c r="B30" s="42">
        <v>3</v>
      </c>
      <c r="C30" s="43" t="s">
        <v>300</v>
      </c>
      <c r="D30" s="43">
        <v>204558</v>
      </c>
      <c r="E30" s="43"/>
      <c r="F30" s="43"/>
      <c r="G30" s="43"/>
      <c r="H30" s="44"/>
      <c r="I30" s="10"/>
      <c r="J30" s="6"/>
      <c r="K30" s="7">
        <f t="shared" si="1"/>
        <v>0</v>
      </c>
      <c r="L30" s="7">
        <f t="shared" si="2"/>
        <v>0</v>
      </c>
      <c r="M30" s="7">
        <f t="shared" si="3"/>
        <v>0</v>
      </c>
      <c r="N30" s="7">
        <f t="shared" si="4"/>
        <v>0</v>
      </c>
    </row>
    <row r="31" spans="1:14" x14ac:dyDescent="0.25">
      <c r="A31" s="20" t="s">
        <v>346</v>
      </c>
      <c r="B31" s="42">
        <v>1</v>
      </c>
      <c r="C31" s="43" t="s">
        <v>301</v>
      </c>
      <c r="D31" s="43">
        <v>460721</v>
      </c>
      <c r="E31" s="43">
        <v>822720018</v>
      </c>
      <c r="F31" s="43"/>
      <c r="G31" s="43"/>
      <c r="H31" s="44"/>
      <c r="I31" s="10"/>
      <c r="J31" s="6"/>
      <c r="K31" s="7">
        <f t="shared" si="1"/>
        <v>0</v>
      </c>
      <c r="L31" s="7">
        <f t="shared" si="2"/>
        <v>0</v>
      </c>
      <c r="M31" s="7">
        <f t="shared" si="3"/>
        <v>0</v>
      </c>
      <c r="N31" s="7">
        <f t="shared" si="4"/>
        <v>0</v>
      </c>
    </row>
    <row r="32" spans="1:14" x14ac:dyDescent="0.25">
      <c r="A32" s="20" t="s">
        <v>347</v>
      </c>
      <c r="B32" s="42">
        <v>1</v>
      </c>
      <c r="C32" s="43" t="s">
        <v>302</v>
      </c>
      <c r="D32" s="43">
        <v>5952466</v>
      </c>
      <c r="E32" s="43"/>
      <c r="F32" s="43"/>
      <c r="G32" s="43"/>
      <c r="H32" s="44"/>
      <c r="I32" s="10"/>
      <c r="J32" s="6"/>
      <c r="K32" s="7">
        <f t="shared" si="1"/>
        <v>0</v>
      </c>
      <c r="L32" s="7">
        <f t="shared" si="2"/>
        <v>0</v>
      </c>
      <c r="M32" s="7">
        <f t="shared" si="3"/>
        <v>0</v>
      </c>
      <c r="N32" s="7">
        <f t="shared" si="4"/>
        <v>0</v>
      </c>
    </row>
    <row r="33" spans="1:14" ht="15" customHeight="1" x14ac:dyDescent="0.25">
      <c r="A33" s="12" t="s">
        <v>30</v>
      </c>
      <c r="B33" s="14">
        <v>1</v>
      </c>
      <c r="C33" s="12" t="s">
        <v>31</v>
      </c>
      <c r="D33" s="15" t="s">
        <v>32</v>
      </c>
      <c r="E33" s="12"/>
      <c r="F33" s="12"/>
      <c r="G33" s="12"/>
      <c r="H33" s="10"/>
      <c r="I33" s="10"/>
      <c r="J33" s="6"/>
      <c r="K33" s="7">
        <f t="shared" si="1"/>
        <v>0</v>
      </c>
      <c r="L33" s="7">
        <f t="shared" si="2"/>
        <v>0</v>
      </c>
      <c r="M33" s="7">
        <f t="shared" si="3"/>
        <v>0</v>
      </c>
      <c r="N33" s="7">
        <f t="shared" si="4"/>
        <v>0</v>
      </c>
    </row>
    <row r="35" spans="1:14" x14ac:dyDescent="0.25">
      <c r="A35" s="16"/>
      <c r="B35" s="17"/>
      <c r="C35" s="16"/>
      <c r="D35" s="18"/>
      <c r="E35" s="18"/>
      <c r="F35" s="18"/>
      <c r="G35" s="18"/>
      <c r="H35" s="64"/>
      <c r="I35" s="64"/>
      <c r="J35" s="75" t="s">
        <v>308</v>
      </c>
      <c r="K35" s="65">
        <f>SUM(K6:K33)</f>
        <v>0</v>
      </c>
      <c r="L35" s="65">
        <f t="shared" ref="L35:N35" si="5">SUM(L6:L33)</f>
        <v>0</v>
      </c>
      <c r="M35" s="65">
        <f t="shared" si="5"/>
        <v>0</v>
      </c>
      <c r="N35" s="65">
        <f t="shared" si="5"/>
        <v>0</v>
      </c>
    </row>
    <row r="37" spans="1:14" ht="36" customHeight="1" x14ac:dyDescent="0.25">
      <c r="A37" s="57" t="s">
        <v>2</v>
      </c>
      <c r="B37" s="63" t="s">
        <v>348</v>
      </c>
      <c r="C37" s="66" t="s">
        <v>3</v>
      </c>
      <c r="D37" s="66" t="s">
        <v>4</v>
      </c>
      <c r="E37" s="67" t="s">
        <v>303</v>
      </c>
      <c r="F37" s="67" t="s">
        <v>304</v>
      </c>
      <c r="G37" s="62" t="s">
        <v>305</v>
      </c>
      <c r="H37" s="62" t="s">
        <v>361</v>
      </c>
      <c r="I37" s="62" t="s">
        <v>362</v>
      </c>
      <c r="J37" s="62" t="s">
        <v>349</v>
      </c>
      <c r="K37" s="63" t="s">
        <v>363</v>
      </c>
      <c r="L37" s="63" t="s">
        <v>364</v>
      </c>
      <c r="M37" s="63" t="s">
        <v>350</v>
      </c>
      <c r="N37" s="63" t="s">
        <v>351</v>
      </c>
    </row>
    <row r="38" spans="1:14" x14ac:dyDescent="0.25">
      <c r="A38" s="68" t="s">
        <v>357</v>
      </c>
      <c r="B38" s="69">
        <v>100</v>
      </c>
      <c r="C38" s="70" t="s">
        <v>273</v>
      </c>
      <c r="D38" s="70" t="s">
        <v>21</v>
      </c>
      <c r="E38" s="71"/>
      <c r="F38" s="71"/>
      <c r="G38" s="72"/>
      <c r="H38" s="74">
        <f>K35</f>
        <v>0</v>
      </c>
      <c r="I38" s="74">
        <f>L35</f>
        <v>0</v>
      </c>
      <c r="J38" s="74">
        <f>M35</f>
        <v>0</v>
      </c>
      <c r="K38" s="73">
        <f t="shared" ref="K38:M38" si="6">$B38*H38</f>
        <v>0</v>
      </c>
      <c r="L38" s="73">
        <f t="shared" si="6"/>
        <v>0</v>
      </c>
      <c r="M38" s="73">
        <f t="shared" si="6"/>
        <v>0</v>
      </c>
      <c r="N38" s="73">
        <f t="shared" ref="N38" si="7">SUM(K38:M38)</f>
        <v>0</v>
      </c>
    </row>
    <row r="40" spans="1:14" ht="15.75" thickBot="1" x14ac:dyDescent="0.3">
      <c r="A40" s="76" t="s">
        <v>358</v>
      </c>
      <c r="B40" s="80"/>
      <c r="D40" s="81"/>
    </row>
    <row r="41" spans="1:14" x14ac:dyDescent="0.25">
      <c r="B41" s="81"/>
      <c r="D41" s="81"/>
    </row>
    <row r="42" spans="1:14" x14ac:dyDescent="0.25">
      <c r="A42" s="1" t="s">
        <v>359</v>
      </c>
      <c r="B42" s="81"/>
      <c r="D42" s="81"/>
    </row>
  </sheetData>
  <mergeCells count="1">
    <mergeCell ref="A1:J1"/>
  </mergeCells>
  <pageMargins left="0.45" right="0.45" top="0.5" bottom="0.5" header="0.05" footer="0.05"/>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BODY KIT C</vt:lpstr>
      <vt:lpstr>Chassis Kit B</vt:lpstr>
      <vt:lpstr>Chassis Kit C</vt:lpstr>
      <vt:lpstr>Chassis Kit H</vt:lpstr>
      <vt:lpstr>SM  BLADS C</vt:lpstr>
      <vt:lpstr>SM CTF C</vt:lpstr>
      <vt:lpstr>'BODY KIT C'!Print_Area</vt:lpstr>
      <vt:lpstr>'Chassis Kit B'!Print_Area</vt:lpstr>
      <vt:lpstr>'Chassis Kit C'!Print_Area</vt:lpstr>
      <vt:lpstr>'Chassis Kit H'!Print_Area</vt:lpstr>
      <vt:lpstr>'SM  BLADS C'!Print_Area</vt:lpstr>
      <vt:lpstr>'SM CTF C'!Print_Area</vt:lpstr>
    </vt:vector>
  </TitlesOfParts>
  <Company>WMATA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Hilbers, Katherine V.</dc:creator>
  <cp:lastModifiedBy>GraysonJr, Bernard (Contr)</cp:lastModifiedBy>
  <dcterms:created xsi:type="dcterms:W3CDTF">2018-02-22T19:45:56Z</dcterms:created>
  <dcterms:modified xsi:type="dcterms:W3CDTF">2018-07-25T22:23:57Z</dcterms:modified>
</cp:coreProperties>
</file>